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Berechnung Sitzverteilung" sheetId="1" r:id="rId1"/>
    <sheet name="Benennung Ausschussmitglieder" sheetId="2" r:id="rId2"/>
  </sheets>
  <calcPr calcId="145621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  <c r="K24" i="1"/>
  <c r="K23" i="1"/>
  <c r="K25" i="1" s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K20" i="1"/>
  <c r="K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K16" i="1"/>
  <c r="K15" i="1"/>
  <c r="K17" i="1" s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K12" i="1"/>
  <c r="K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K8" i="1"/>
  <c r="K7" i="1"/>
  <c r="K9" i="1" s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K4" i="1"/>
  <c r="K5" i="1" l="1"/>
  <c r="K6" i="1"/>
  <c r="K14" i="1"/>
  <c r="K10" i="1"/>
  <c r="K13" i="1"/>
  <c r="K18" i="1"/>
  <c r="K21" i="1"/>
  <c r="K22" i="1"/>
</calcChain>
</file>

<file path=xl/sharedStrings.xml><?xml version="1.0" encoding="utf-8"?>
<sst xmlns="http://schemas.openxmlformats.org/spreadsheetml/2006/main" count="185" uniqueCount="78">
  <si>
    <t>Gemeinderat - Sitzverteilung in den Ausschüssen                                                                                                                                                                                                                                       zu vergebende Fraktionsmandate insgesamt:</t>
  </si>
  <si>
    <t>Ausschuss /    zu vergebende Sitze</t>
  </si>
  <si>
    <t>Partei</t>
  </si>
  <si>
    <t>CDU</t>
  </si>
  <si>
    <t>DIE LINKE</t>
  </si>
  <si>
    <t>SPD</t>
  </si>
  <si>
    <t>Grüne</t>
  </si>
  <si>
    <t>BBK+FDP</t>
  </si>
  <si>
    <t>FW</t>
  </si>
  <si>
    <t>NPD</t>
  </si>
  <si>
    <t>Summe</t>
  </si>
  <si>
    <t>Mandate</t>
  </si>
  <si>
    <t>Faktor</t>
  </si>
  <si>
    <t>Haupt-ausschuss</t>
  </si>
  <si>
    <t>1.</t>
  </si>
  <si>
    <t>2.</t>
  </si>
  <si>
    <t>3.</t>
  </si>
  <si>
    <t>4.</t>
  </si>
  <si>
    <t xml:space="preserve">Finanz- und Vergabe-
ausschuss </t>
  </si>
  <si>
    <t>Technischer Ausschuss</t>
  </si>
  <si>
    <t>Ausschuss für Wirtschaft und Tourismus</t>
  </si>
  <si>
    <t>Sozial- und Kultur-ausschuss</t>
  </si>
  <si>
    <t>1. Mandate der Fraktion : gesamte Fraktionsmandate x vorgesehene Ausschusssitze</t>
  </si>
  <si>
    <t>2. ganze Zahlen = Sitze je Fraktion</t>
  </si>
  <si>
    <t>3. in Reihenfolge der höchsten Zahlenbruchteile noch zu vergebene Sitze zugeteilt (bei gleichen Zahlenbruchteilen entscheidet das Los)</t>
  </si>
  <si>
    <t>4. Gesamtsitze im Ausschuss je Fraktion</t>
  </si>
  <si>
    <t>Mandate, die nicht Fraktionen zuzurechnen sind, bleiben unberücksichtigt bei der Ermittlung der gesamten Fraktionsmandate</t>
  </si>
  <si>
    <t>Hauptausschuss (10 Mitglieder und der OB als Vorsitzender)</t>
  </si>
  <si>
    <t>Fraktion</t>
  </si>
  <si>
    <t>Mitglied</t>
  </si>
  <si>
    <t>Vertretung</t>
  </si>
  <si>
    <t xml:space="preserve">4 Sitze </t>
  </si>
  <si>
    <t>Dr. Jens Bauer</t>
  </si>
  <si>
    <t>Jörg Schütze</t>
  </si>
  <si>
    <t>Daniel Sturm</t>
  </si>
  <si>
    <t>Nina Porsche</t>
  </si>
  <si>
    <t xml:space="preserve">1 Sitz </t>
  </si>
  <si>
    <t>Die Linke</t>
  </si>
  <si>
    <t>Jan Thyen</t>
  </si>
  <si>
    <t>Antje Perl</t>
  </si>
  <si>
    <t>Christiane Krug</t>
  </si>
  <si>
    <t>1 Sitz</t>
  </si>
  <si>
    <t>Bündnis 90/Grüne</t>
  </si>
  <si>
    <t>Thomas Klimke</t>
  </si>
  <si>
    <t>BBK-FDP</t>
  </si>
  <si>
    <t>Frank Doering</t>
  </si>
  <si>
    <t>Freie Wähler</t>
  </si>
  <si>
    <t>Finanz- und Vergabeausschuss (10 Mitglieder und der OB als Vorsitzender)</t>
  </si>
  <si>
    <t>Dr. Felix Böcker</t>
  </si>
  <si>
    <t>Josef Klieber</t>
  </si>
  <si>
    <t>Ralf Schleife</t>
  </si>
  <si>
    <t>Anke Weiland</t>
  </si>
  <si>
    <t>Marco Hellfritzsch</t>
  </si>
  <si>
    <t>Antje Cleemen</t>
  </si>
  <si>
    <t>Eiko Precht</t>
  </si>
  <si>
    <t xml:space="preserve">Technischer Ausschuss (7 Mitglieder) </t>
  </si>
  <si>
    <t xml:space="preserve">3 Sitze </t>
  </si>
  <si>
    <t>Stephan Herzer</t>
  </si>
  <si>
    <t>Dr. Andreas Hünerbein</t>
  </si>
  <si>
    <t>Jürgen Spielberg</t>
  </si>
  <si>
    <t>Gotthard Scholz</t>
  </si>
  <si>
    <t>Marno Scherling</t>
  </si>
  <si>
    <t>Andreas Burmeister</t>
  </si>
  <si>
    <t>Ardndt Gerber</t>
  </si>
  <si>
    <t>beratende Stimme</t>
  </si>
  <si>
    <t>Ingolf Andrees</t>
  </si>
  <si>
    <t xml:space="preserve">Ausschuss für Wirtschaft und Tourismus (7 Mitglieder) </t>
  </si>
  <si>
    <t>Ralf Burghardt</t>
  </si>
  <si>
    <t>Gunnar Blache</t>
  </si>
  <si>
    <t xml:space="preserve">Sozial- und Kulturausschuss (7 Mitglieder) </t>
  </si>
  <si>
    <t>Evelyn Bach</t>
  </si>
  <si>
    <t>Dirk Schmutzler</t>
  </si>
  <si>
    <t>Stefan Rupp</t>
  </si>
  <si>
    <t>Peter Kroha</t>
  </si>
  <si>
    <t>Antje Weiser</t>
  </si>
  <si>
    <t>LOS</t>
  </si>
  <si>
    <t>Benennung der Ausschussmitglieder</t>
  </si>
  <si>
    <t>VBL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</si>
</sst>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quotePrefix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1" fillId="0" borderId="19" xfId="0" applyFont="1" applyBorder="1"/>
    <xf numFmtId="0" fontId="3" fillId="0" borderId="0" xfId="0" applyFont="1"/>
    <xf numFmtId="0" fontId="3" fillId="0" borderId="19" xfId="0" applyFont="1" applyBorder="1"/>
    <xf numFmtId="0" fontId="3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A26" sqref="A26"/>
    </sheetView>
  </sheetViews>
  <sheetFormatPr baseColWidth="10" defaultRowHeight="15" x14ac:dyDescent="0.25"/>
  <cols>
    <col min="1" max="1" width="16.140625" style="1" customWidth="1"/>
    <col min="2" max="2" width="11.140625" style="1" customWidth="1"/>
    <col min="3" max="10" width="11.42578125" style="1" customWidth="1"/>
    <col min="11" max="11" width="9.28515625" style="1" bestFit="1" customWidth="1"/>
    <col min="12" max="12" width="17" style="1" bestFit="1" customWidth="1"/>
    <col min="13" max="256" width="11.42578125" style="1"/>
    <col min="257" max="257" width="16.140625" style="1" customWidth="1"/>
    <col min="258" max="258" width="11.140625" style="1" customWidth="1"/>
    <col min="259" max="266" width="11.42578125" style="1" customWidth="1"/>
    <col min="267" max="267" width="9.28515625" style="1" bestFit="1" customWidth="1"/>
    <col min="268" max="268" width="17" style="1" bestFit="1" customWidth="1"/>
    <col min="269" max="512" width="11.42578125" style="1"/>
    <col min="513" max="513" width="16.140625" style="1" customWidth="1"/>
    <col min="514" max="514" width="11.140625" style="1" customWidth="1"/>
    <col min="515" max="522" width="11.42578125" style="1" customWidth="1"/>
    <col min="523" max="523" width="9.28515625" style="1" bestFit="1" customWidth="1"/>
    <col min="524" max="524" width="17" style="1" bestFit="1" customWidth="1"/>
    <col min="525" max="768" width="11.42578125" style="1"/>
    <col min="769" max="769" width="16.140625" style="1" customWidth="1"/>
    <col min="770" max="770" width="11.140625" style="1" customWidth="1"/>
    <col min="771" max="778" width="11.42578125" style="1" customWidth="1"/>
    <col min="779" max="779" width="9.28515625" style="1" bestFit="1" customWidth="1"/>
    <col min="780" max="780" width="17" style="1" bestFit="1" customWidth="1"/>
    <col min="781" max="1024" width="11.42578125" style="1"/>
    <col min="1025" max="1025" width="16.140625" style="1" customWidth="1"/>
    <col min="1026" max="1026" width="11.140625" style="1" customWidth="1"/>
    <col min="1027" max="1034" width="11.42578125" style="1" customWidth="1"/>
    <col min="1035" max="1035" width="9.28515625" style="1" bestFit="1" customWidth="1"/>
    <col min="1036" max="1036" width="17" style="1" bestFit="1" customWidth="1"/>
    <col min="1037" max="1280" width="11.42578125" style="1"/>
    <col min="1281" max="1281" width="16.140625" style="1" customWidth="1"/>
    <col min="1282" max="1282" width="11.140625" style="1" customWidth="1"/>
    <col min="1283" max="1290" width="11.42578125" style="1" customWidth="1"/>
    <col min="1291" max="1291" width="9.28515625" style="1" bestFit="1" customWidth="1"/>
    <col min="1292" max="1292" width="17" style="1" bestFit="1" customWidth="1"/>
    <col min="1293" max="1536" width="11.42578125" style="1"/>
    <col min="1537" max="1537" width="16.140625" style="1" customWidth="1"/>
    <col min="1538" max="1538" width="11.140625" style="1" customWidth="1"/>
    <col min="1539" max="1546" width="11.42578125" style="1" customWidth="1"/>
    <col min="1547" max="1547" width="9.28515625" style="1" bestFit="1" customWidth="1"/>
    <col min="1548" max="1548" width="17" style="1" bestFit="1" customWidth="1"/>
    <col min="1549" max="1792" width="11.42578125" style="1"/>
    <col min="1793" max="1793" width="16.140625" style="1" customWidth="1"/>
    <col min="1794" max="1794" width="11.140625" style="1" customWidth="1"/>
    <col min="1795" max="1802" width="11.42578125" style="1" customWidth="1"/>
    <col min="1803" max="1803" width="9.28515625" style="1" bestFit="1" customWidth="1"/>
    <col min="1804" max="1804" width="17" style="1" bestFit="1" customWidth="1"/>
    <col min="1805" max="2048" width="11.42578125" style="1"/>
    <col min="2049" max="2049" width="16.140625" style="1" customWidth="1"/>
    <col min="2050" max="2050" width="11.140625" style="1" customWidth="1"/>
    <col min="2051" max="2058" width="11.42578125" style="1" customWidth="1"/>
    <col min="2059" max="2059" width="9.28515625" style="1" bestFit="1" customWidth="1"/>
    <col min="2060" max="2060" width="17" style="1" bestFit="1" customWidth="1"/>
    <col min="2061" max="2304" width="11.42578125" style="1"/>
    <col min="2305" max="2305" width="16.140625" style="1" customWidth="1"/>
    <col min="2306" max="2306" width="11.140625" style="1" customWidth="1"/>
    <col min="2307" max="2314" width="11.42578125" style="1" customWidth="1"/>
    <col min="2315" max="2315" width="9.28515625" style="1" bestFit="1" customWidth="1"/>
    <col min="2316" max="2316" width="17" style="1" bestFit="1" customWidth="1"/>
    <col min="2317" max="2560" width="11.42578125" style="1"/>
    <col min="2561" max="2561" width="16.140625" style="1" customWidth="1"/>
    <col min="2562" max="2562" width="11.140625" style="1" customWidth="1"/>
    <col min="2563" max="2570" width="11.42578125" style="1" customWidth="1"/>
    <col min="2571" max="2571" width="9.28515625" style="1" bestFit="1" customWidth="1"/>
    <col min="2572" max="2572" width="17" style="1" bestFit="1" customWidth="1"/>
    <col min="2573" max="2816" width="11.42578125" style="1"/>
    <col min="2817" max="2817" width="16.140625" style="1" customWidth="1"/>
    <col min="2818" max="2818" width="11.140625" style="1" customWidth="1"/>
    <col min="2819" max="2826" width="11.42578125" style="1" customWidth="1"/>
    <col min="2827" max="2827" width="9.28515625" style="1" bestFit="1" customWidth="1"/>
    <col min="2828" max="2828" width="17" style="1" bestFit="1" customWidth="1"/>
    <col min="2829" max="3072" width="11.42578125" style="1"/>
    <col min="3073" max="3073" width="16.140625" style="1" customWidth="1"/>
    <col min="3074" max="3074" width="11.140625" style="1" customWidth="1"/>
    <col min="3075" max="3082" width="11.42578125" style="1" customWidth="1"/>
    <col min="3083" max="3083" width="9.28515625" style="1" bestFit="1" customWidth="1"/>
    <col min="3084" max="3084" width="17" style="1" bestFit="1" customWidth="1"/>
    <col min="3085" max="3328" width="11.42578125" style="1"/>
    <col min="3329" max="3329" width="16.140625" style="1" customWidth="1"/>
    <col min="3330" max="3330" width="11.140625" style="1" customWidth="1"/>
    <col min="3331" max="3338" width="11.42578125" style="1" customWidth="1"/>
    <col min="3339" max="3339" width="9.28515625" style="1" bestFit="1" customWidth="1"/>
    <col min="3340" max="3340" width="17" style="1" bestFit="1" customWidth="1"/>
    <col min="3341" max="3584" width="11.42578125" style="1"/>
    <col min="3585" max="3585" width="16.140625" style="1" customWidth="1"/>
    <col min="3586" max="3586" width="11.140625" style="1" customWidth="1"/>
    <col min="3587" max="3594" width="11.42578125" style="1" customWidth="1"/>
    <col min="3595" max="3595" width="9.28515625" style="1" bestFit="1" customWidth="1"/>
    <col min="3596" max="3596" width="17" style="1" bestFit="1" customWidth="1"/>
    <col min="3597" max="3840" width="11.42578125" style="1"/>
    <col min="3841" max="3841" width="16.140625" style="1" customWidth="1"/>
    <col min="3842" max="3842" width="11.140625" style="1" customWidth="1"/>
    <col min="3843" max="3850" width="11.42578125" style="1" customWidth="1"/>
    <col min="3851" max="3851" width="9.28515625" style="1" bestFit="1" customWidth="1"/>
    <col min="3852" max="3852" width="17" style="1" bestFit="1" customWidth="1"/>
    <col min="3853" max="4096" width="11.42578125" style="1"/>
    <col min="4097" max="4097" width="16.140625" style="1" customWidth="1"/>
    <col min="4098" max="4098" width="11.140625" style="1" customWidth="1"/>
    <col min="4099" max="4106" width="11.42578125" style="1" customWidth="1"/>
    <col min="4107" max="4107" width="9.28515625" style="1" bestFit="1" customWidth="1"/>
    <col min="4108" max="4108" width="17" style="1" bestFit="1" customWidth="1"/>
    <col min="4109" max="4352" width="11.42578125" style="1"/>
    <col min="4353" max="4353" width="16.140625" style="1" customWidth="1"/>
    <col min="4354" max="4354" width="11.140625" style="1" customWidth="1"/>
    <col min="4355" max="4362" width="11.42578125" style="1" customWidth="1"/>
    <col min="4363" max="4363" width="9.28515625" style="1" bestFit="1" customWidth="1"/>
    <col min="4364" max="4364" width="17" style="1" bestFit="1" customWidth="1"/>
    <col min="4365" max="4608" width="11.42578125" style="1"/>
    <col min="4609" max="4609" width="16.140625" style="1" customWidth="1"/>
    <col min="4610" max="4610" width="11.140625" style="1" customWidth="1"/>
    <col min="4611" max="4618" width="11.42578125" style="1" customWidth="1"/>
    <col min="4619" max="4619" width="9.28515625" style="1" bestFit="1" customWidth="1"/>
    <col min="4620" max="4620" width="17" style="1" bestFit="1" customWidth="1"/>
    <col min="4621" max="4864" width="11.42578125" style="1"/>
    <col min="4865" max="4865" width="16.140625" style="1" customWidth="1"/>
    <col min="4866" max="4866" width="11.140625" style="1" customWidth="1"/>
    <col min="4867" max="4874" width="11.42578125" style="1" customWidth="1"/>
    <col min="4875" max="4875" width="9.28515625" style="1" bestFit="1" customWidth="1"/>
    <col min="4876" max="4876" width="17" style="1" bestFit="1" customWidth="1"/>
    <col min="4877" max="5120" width="11.42578125" style="1"/>
    <col min="5121" max="5121" width="16.140625" style="1" customWidth="1"/>
    <col min="5122" max="5122" width="11.140625" style="1" customWidth="1"/>
    <col min="5123" max="5130" width="11.42578125" style="1" customWidth="1"/>
    <col min="5131" max="5131" width="9.28515625" style="1" bestFit="1" customWidth="1"/>
    <col min="5132" max="5132" width="17" style="1" bestFit="1" customWidth="1"/>
    <col min="5133" max="5376" width="11.42578125" style="1"/>
    <col min="5377" max="5377" width="16.140625" style="1" customWidth="1"/>
    <col min="5378" max="5378" width="11.140625" style="1" customWidth="1"/>
    <col min="5379" max="5386" width="11.42578125" style="1" customWidth="1"/>
    <col min="5387" max="5387" width="9.28515625" style="1" bestFit="1" customWidth="1"/>
    <col min="5388" max="5388" width="17" style="1" bestFit="1" customWidth="1"/>
    <col min="5389" max="5632" width="11.42578125" style="1"/>
    <col min="5633" max="5633" width="16.140625" style="1" customWidth="1"/>
    <col min="5634" max="5634" width="11.140625" style="1" customWidth="1"/>
    <col min="5635" max="5642" width="11.42578125" style="1" customWidth="1"/>
    <col min="5643" max="5643" width="9.28515625" style="1" bestFit="1" customWidth="1"/>
    <col min="5644" max="5644" width="17" style="1" bestFit="1" customWidth="1"/>
    <col min="5645" max="5888" width="11.42578125" style="1"/>
    <col min="5889" max="5889" width="16.140625" style="1" customWidth="1"/>
    <col min="5890" max="5890" width="11.140625" style="1" customWidth="1"/>
    <col min="5891" max="5898" width="11.42578125" style="1" customWidth="1"/>
    <col min="5899" max="5899" width="9.28515625" style="1" bestFit="1" customWidth="1"/>
    <col min="5900" max="5900" width="17" style="1" bestFit="1" customWidth="1"/>
    <col min="5901" max="6144" width="11.42578125" style="1"/>
    <col min="6145" max="6145" width="16.140625" style="1" customWidth="1"/>
    <col min="6146" max="6146" width="11.140625" style="1" customWidth="1"/>
    <col min="6147" max="6154" width="11.42578125" style="1" customWidth="1"/>
    <col min="6155" max="6155" width="9.28515625" style="1" bestFit="1" customWidth="1"/>
    <col min="6156" max="6156" width="17" style="1" bestFit="1" customWidth="1"/>
    <col min="6157" max="6400" width="11.42578125" style="1"/>
    <col min="6401" max="6401" width="16.140625" style="1" customWidth="1"/>
    <col min="6402" max="6402" width="11.140625" style="1" customWidth="1"/>
    <col min="6403" max="6410" width="11.42578125" style="1" customWidth="1"/>
    <col min="6411" max="6411" width="9.28515625" style="1" bestFit="1" customWidth="1"/>
    <col min="6412" max="6412" width="17" style="1" bestFit="1" customWidth="1"/>
    <col min="6413" max="6656" width="11.42578125" style="1"/>
    <col min="6657" max="6657" width="16.140625" style="1" customWidth="1"/>
    <col min="6658" max="6658" width="11.140625" style="1" customWidth="1"/>
    <col min="6659" max="6666" width="11.42578125" style="1" customWidth="1"/>
    <col min="6667" max="6667" width="9.28515625" style="1" bestFit="1" customWidth="1"/>
    <col min="6668" max="6668" width="17" style="1" bestFit="1" customWidth="1"/>
    <col min="6669" max="6912" width="11.42578125" style="1"/>
    <col min="6913" max="6913" width="16.140625" style="1" customWidth="1"/>
    <col min="6914" max="6914" width="11.140625" style="1" customWidth="1"/>
    <col min="6915" max="6922" width="11.42578125" style="1" customWidth="1"/>
    <col min="6923" max="6923" width="9.28515625" style="1" bestFit="1" customWidth="1"/>
    <col min="6924" max="6924" width="17" style="1" bestFit="1" customWidth="1"/>
    <col min="6925" max="7168" width="11.42578125" style="1"/>
    <col min="7169" max="7169" width="16.140625" style="1" customWidth="1"/>
    <col min="7170" max="7170" width="11.140625" style="1" customWidth="1"/>
    <col min="7171" max="7178" width="11.42578125" style="1" customWidth="1"/>
    <col min="7179" max="7179" width="9.28515625" style="1" bestFit="1" customWidth="1"/>
    <col min="7180" max="7180" width="17" style="1" bestFit="1" customWidth="1"/>
    <col min="7181" max="7424" width="11.42578125" style="1"/>
    <col min="7425" max="7425" width="16.140625" style="1" customWidth="1"/>
    <col min="7426" max="7426" width="11.140625" style="1" customWidth="1"/>
    <col min="7427" max="7434" width="11.42578125" style="1" customWidth="1"/>
    <col min="7435" max="7435" width="9.28515625" style="1" bestFit="1" customWidth="1"/>
    <col min="7436" max="7436" width="17" style="1" bestFit="1" customWidth="1"/>
    <col min="7437" max="7680" width="11.42578125" style="1"/>
    <col min="7681" max="7681" width="16.140625" style="1" customWidth="1"/>
    <col min="7682" max="7682" width="11.140625" style="1" customWidth="1"/>
    <col min="7683" max="7690" width="11.42578125" style="1" customWidth="1"/>
    <col min="7691" max="7691" width="9.28515625" style="1" bestFit="1" customWidth="1"/>
    <col min="7692" max="7692" width="17" style="1" bestFit="1" customWidth="1"/>
    <col min="7693" max="7936" width="11.42578125" style="1"/>
    <col min="7937" max="7937" width="16.140625" style="1" customWidth="1"/>
    <col min="7938" max="7938" width="11.140625" style="1" customWidth="1"/>
    <col min="7939" max="7946" width="11.42578125" style="1" customWidth="1"/>
    <col min="7947" max="7947" width="9.28515625" style="1" bestFit="1" customWidth="1"/>
    <col min="7948" max="7948" width="17" style="1" bestFit="1" customWidth="1"/>
    <col min="7949" max="8192" width="11.42578125" style="1"/>
    <col min="8193" max="8193" width="16.140625" style="1" customWidth="1"/>
    <col min="8194" max="8194" width="11.140625" style="1" customWidth="1"/>
    <col min="8195" max="8202" width="11.42578125" style="1" customWidth="1"/>
    <col min="8203" max="8203" width="9.28515625" style="1" bestFit="1" customWidth="1"/>
    <col min="8204" max="8204" width="17" style="1" bestFit="1" customWidth="1"/>
    <col min="8205" max="8448" width="11.42578125" style="1"/>
    <col min="8449" max="8449" width="16.140625" style="1" customWidth="1"/>
    <col min="8450" max="8450" width="11.140625" style="1" customWidth="1"/>
    <col min="8451" max="8458" width="11.42578125" style="1" customWidth="1"/>
    <col min="8459" max="8459" width="9.28515625" style="1" bestFit="1" customWidth="1"/>
    <col min="8460" max="8460" width="17" style="1" bestFit="1" customWidth="1"/>
    <col min="8461" max="8704" width="11.42578125" style="1"/>
    <col min="8705" max="8705" width="16.140625" style="1" customWidth="1"/>
    <col min="8706" max="8706" width="11.140625" style="1" customWidth="1"/>
    <col min="8707" max="8714" width="11.42578125" style="1" customWidth="1"/>
    <col min="8715" max="8715" width="9.28515625" style="1" bestFit="1" customWidth="1"/>
    <col min="8716" max="8716" width="17" style="1" bestFit="1" customWidth="1"/>
    <col min="8717" max="8960" width="11.42578125" style="1"/>
    <col min="8961" max="8961" width="16.140625" style="1" customWidth="1"/>
    <col min="8962" max="8962" width="11.140625" style="1" customWidth="1"/>
    <col min="8963" max="8970" width="11.42578125" style="1" customWidth="1"/>
    <col min="8971" max="8971" width="9.28515625" style="1" bestFit="1" customWidth="1"/>
    <col min="8972" max="8972" width="17" style="1" bestFit="1" customWidth="1"/>
    <col min="8973" max="9216" width="11.42578125" style="1"/>
    <col min="9217" max="9217" width="16.140625" style="1" customWidth="1"/>
    <col min="9218" max="9218" width="11.140625" style="1" customWidth="1"/>
    <col min="9219" max="9226" width="11.42578125" style="1" customWidth="1"/>
    <col min="9227" max="9227" width="9.28515625" style="1" bestFit="1" customWidth="1"/>
    <col min="9228" max="9228" width="17" style="1" bestFit="1" customWidth="1"/>
    <col min="9229" max="9472" width="11.42578125" style="1"/>
    <col min="9473" max="9473" width="16.140625" style="1" customWidth="1"/>
    <col min="9474" max="9474" width="11.140625" style="1" customWidth="1"/>
    <col min="9475" max="9482" width="11.42578125" style="1" customWidth="1"/>
    <col min="9483" max="9483" width="9.28515625" style="1" bestFit="1" customWidth="1"/>
    <col min="9484" max="9484" width="17" style="1" bestFit="1" customWidth="1"/>
    <col min="9485" max="9728" width="11.42578125" style="1"/>
    <col min="9729" max="9729" width="16.140625" style="1" customWidth="1"/>
    <col min="9730" max="9730" width="11.140625" style="1" customWidth="1"/>
    <col min="9731" max="9738" width="11.42578125" style="1" customWidth="1"/>
    <col min="9739" max="9739" width="9.28515625" style="1" bestFit="1" customWidth="1"/>
    <col min="9740" max="9740" width="17" style="1" bestFit="1" customWidth="1"/>
    <col min="9741" max="9984" width="11.42578125" style="1"/>
    <col min="9985" max="9985" width="16.140625" style="1" customWidth="1"/>
    <col min="9986" max="9986" width="11.140625" style="1" customWidth="1"/>
    <col min="9987" max="9994" width="11.42578125" style="1" customWidth="1"/>
    <col min="9995" max="9995" width="9.28515625" style="1" bestFit="1" customWidth="1"/>
    <col min="9996" max="9996" width="17" style="1" bestFit="1" customWidth="1"/>
    <col min="9997" max="10240" width="11.42578125" style="1"/>
    <col min="10241" max="10241" width="16.140625" style="1" customWidth="1"/>
    <col min="10242" max="10242" width="11.140625" style="1" customWidth="1"/>
    <col min="10243" max="10250" width="11.42578125" style="1" customWidth="1"/>
    <col min="10251" max="10251" width="9.28515625" style="1" bestFit="1" customWidth="1"/>
    <col min="10252" max="10252" width="17" style="1" bestFit="1" customWidth="1"/>
    <col min="10253" max="10496" width="11.42578125" style="1"/>
    <col min="10497" max="10497" width="16.140625" style="1" customWidth="1"/>
    <col min="10498" max="10498" width="11.140625" style="1" customWidth="1"/>
    <col min="10499" max="10506" width="11.42578125" style="1" customWidth="1"/>
    <col min="10507" max="10507" width="9.28515625" style="1" bestFit="1" customWidth="1"/>
    <col min="10508" max="10508" width="17" style="1" bestFit="1" customWidth="1"/>
    <col min="10509" max="10752" width="11.42578125" style="1"/>
    <col min="10753" max="10753" width="16.140625" style="1" customWidth="1"/>
    <col min="10754" max="10754" width="11.140625" style="1" customWidth="1"/>
    <col min="10755" max="10762" width="11.42578125" style="1" customWidth="1"/>
    <col min="10763" max="10763" width="9.28515625" style="1" bestFit="1" customWidth="1"/>
    <col min="10764" max="10764" width="17" style="1" bestFit="1" customWidth="1"/>
    <col min="10765" max="11008" width="11.42578125" style="1"/>
    <col min="11009" max="11009" width="16.140625" style="1" customWidth="1"/>
    <col min="11010" max="11010" width="11.140625" style="1" customWidth="1"/>
    <col min="11011" max="11018" width="11.42578125" style="1" customWidth="1"/>
    <col min="11019" max="11019" width="9.28515625" style="1" bestFit="1" customWidth="1"/>
    <col min="11020" max="11020" width="17" style="1" bestFit="1" customWidth="1"/>
    <col min="11021" max="11264" width="11.42578125" style="1"/>
    <col min="11265" max="11265" width="16.140625" style="1" customWidth="1"/>
    <col min="11266" max="11266" width="11.140625" style="1" customWidth="1"/>
    <col min="11267" max="11274" width="11.42578125" style="1" customWidth="1"/>
    <col min="11275" max="11275" width="9.28515625" style="1" bestFit="1" customWidth="1"/>
    <col min="11276" max="11276" width="17" style="1" bestFit="1" customWidth="1"/>
    <col min="11277" max="11520" width="11.42578125" style="1"/>
    <col min="11521" max="11521" width="16.140625" style="1" customWidth="1"/>
    <col min="11522" max="11522" width="11.140625" style="1" customWidth="1"/>
    <col min="11523" max="11530" width="11.42578125" style="1" customWidth="1"/>
    <col min="11531" max="11531" width="9.28515625" style="1" bestFit="1" customWidth="1"/>
    <col min="11532" max="11532" width="17" style="1" bestFit="1" customWidth="1"/>
    <col min="11533" max="11776" width="11.42578125" style="1"/>
    <col min="11777" max="11777" width="16.140625" style="1" customWidth="1"/>
    <col min="11778" max="11778" width="11.140625" style="1" customWidth="1"/>
    <col min="11779" max="11786" width="11.42578125" style="1" customWidth="1"/>
    <col min="11787" max="11787" width="9.28515625" style="1" bestFit="1" customWidth="1"/>
    <col min="11788" max="11788" width="17" style="1" bestFit="1" customWidth="1"/>
    <col min="11789" max="12032" width="11.42578125" style="1"/>
    <col min="12033" max="12033" width="16.140625" style="1" customWidth="1"/>
    <col min="12034" max="12034" width="11.140625" style="1" customWidth="1"/>
    <col min="12035" max="12042" width="11.42578125" style="1" customWidth="1"/>
    <col min="12043" max="12043" width="9.28515625" style="1" bestFit="1" customWidth="1"/>
    <col min="12044" max="12044" width="17" style="1" bestFit="1" customWidth="1"/>
    <col min="12045" max="12288" width="11.42578125" style="1"/>
    <col min="12289" max="12289" width="16.140625" style="1" customWidth="1"/>
    <col min="12290" max="12290" width="11.140625" style="1" customWidth="1"/>
    <col min="12291" max="12298" width="11.42578125" style="1" customWidth="1"/>
    <col min="12299" max="12299" width="9.28515625" style="1" bestFit="1" customWidth="1"/>
    <col min="12300" max="12300" width="17" style="1" bestFit="1" customWidth="1"/>
    <col min="12301" max="12544" width="11.42578125" style="1"/>
    <col min="12545" max="12545" width="16.140625" style="1" customWidth="1"/>
    <col min="12546" max="12546" width="11.140625" style="1" customWidth="1"/>
    <col min="12547" max="12554" width="11.42578125" style="1" customWidth="1"/>
    <col min="12555" max="12555" width="9.28515625" style="1" bestFit="1" customWidth="1"/>
    <col min="12556" max="12556" width="17" style="1" bestFit="1" customWidth="1"/>
    <col min="12557" max="12800" width="11.42578125" style="1"/>
    <col min="12801" max="12801" width="16.140625" style="1" customWidth="1"/>
    <col min="12802" max="12802" width="11.140625" style="1" customWidth="1"/>
    <col min="12803" max="12810" width="11.42578125" style="1" customWidth="1"/>
    <col min="12811" max="12811" width="9.28515625" style="1" bestFit="1" customWidth="1"/>
    <col min="12812" max="12812" width="17" style="1" bestFit="1" customWidth="1"/>
    <col min="12813" max="13056" width="11.42578125" style="1"/>
    <col min="13057" max="13057" width="16.140625" style="1" customWidth="1"/>
    <col min="13058" max="13058" width="11.140625" style="1" customWidth="1"/>
    <col min="13059" max="13066" width="11.42578125" style="1" customWidth="1"/>
    <col min="13067" max="13067" width="9.28515625" style="1" bestFit="1" customWidth="1"/>
    <col min="13068" max="13068" width="17" style="1" bestFit="1" customWidth="1"/>
    <col min="13069" max="13312" width="11.42578125" style="1"/>
    <col min="13313" max="13313" width="16.140625" style="1" customWidth="1"/>
    <col min="13314" max="13314" width="11.140625" style="1" customWidth="1"/>
    <col min="13315" max="13322" width="11.42578125" style="1" customWidth="1"/>
    <col min="13323" max="13323" width="9.28515625" style="1" bestFit="1" customWidth="1"/>
    <col min="13324" max="13324" width="17" style="1" bestFit="1" customWidth="1"/>
    <col min="13325" max="13568" width="11.42578125" style="1"/>
    <col min="13569" max="13569" width="16.140625" style="1" customWidth="1"/>
    <col min="13570" max="13570" width="11.140625" style="1" customWidth="1"/>
    <col min="13571" max="13578" width="11.42578125" style="1" customWidth="1"/>
    <col min="13579" max="13579" width="9.28515625" style="1" bestFit="1" customWidth="1"/>
    <col min="13580" max="13580" width="17" style="1" bestFit="1" customWidth="1"/>
    <col min="13581" max="13824" width="11.42578125" style="1"/>
    <col min="13825" max="13825" width="16.140625" style="1" customWidth="1"/>
    <col min="13826" max="13826" width="11.140625" style="1" customWidth="1"/>
    <col min="13827" max="13834" width="11.42578125" style="1" customWidth="1"/>
    <col min="13835" max="13835" width="9.28515625" style="1" bestFit="1" customWidth="1"/>
    <col min="13836" max="13836" width="17" style="1" bestFit="1" customWidth="1"/>
    <col min="13837" max="14080" width="11.42578125" style="1"/>
    <col min="14081" max="14081" width="16.140625" style="1" customWidth="1"/>
    <col min="14082" max="14082" width="11.140625" style="1" customWidth="1"/>
    <col min="14083" max="14090" width="11.42578125" style="1" customWidth="1"/>
    <col min="14091" max="14091" width="9.28515625" style="1" bestFit="1" customWidth="1"/>
    <col min="14092" max="14092" width="17" style="1" bestFit="1" customWidth="1"/>
    <col min="14093" max="14336" width="11.42578125" style="1"/>
    <col min="14337" max="14337" width="16.140625" style="1" customWidth="1"/>
    <col min="14338" max="14338" width="11.140625" style="1" customWidth="1"/>
    <col min="14339" max="14346" width="11.42578125" style="1" customWidth="1"/>
    <col min="14347" max="14347" width="9.28515625" style="1" bestFit="1" customWidth="1"/>
    <col min="14348" max="14348" width="17" style="1" bestFit="1" customWidth="1"/>
    <col min="14349" max="14592" width="11.42578125" style="1"/>
    <col min="14593" max="14593" width="16.140625" style="1" customWidth="1"/>
    <col min="14594" max="14594" width="11.140625" style="1" customWidth="1"/>
    <col min="14595" max="14602" width="11.42578125" style="1" customWidth="1"/>
    <col min="14603" max="14603" width="9.28515625" style="1" bestFit="1" customWidth="1"/>
    <col min="14604" max="14604" width="17" style="1" bestFit="1" customWidth="1"/>
    <col min="14605" max="14848" width="11.42578125" style="1"/>
    <col min="14849" max="14849" width="16.140625" style="1" customWidth="1"/>
    <col min="14850" max="14850" width="11.140625" style="1" customWidth="1"/>
    <col min="14851" max="14858" width="11.42578125" style="1" customWidth="1"/>
    <col min="14859" max="14859" width="9.28515625" style="1" bestFit="1" customWidth="1"/>
    <col min="14860" max="14860" width="17" style="1" bestFit="1" customWidth="1"/>
    <col min="14861" max="15104" width="11.42578125" style="1"/>
    <col min="15105" max="15105" width="16.140625" style="1" customWidth="1"/>
    <col min="15106" max="15106" width="11.140625" style="1" customWidth="1"/>
    <col min="15107" max="15114" width="11.42578125" style="1" customWidth="1"/>
    <col min="15115" max="15115" width="9.28515625" style="1" bestFit="1" customWidth="1"/>
    <col min="15116" max="15116" width="17" style="1" bestFit="1" customWidth="1"/>
    <col min="15117" max="15360" width="11.42578125" style="1"/>
    <col min="15361" max="15361" width="16.140625" style="1" customWidth="1"/>
    <col min="15362" max="15362" width="11.140625" style="1" customWidth="1"/>
    <col min="15363" max="15370" width="11.42578125" style="1" customWidth="1"/>
    <col min="15371" max="15371" width="9.28515625" style="1" bestFit="1" customWidth="1"/>
    <col min="15372" max="15372" width="17" style="1" bestFit="1" customWidth="1"/>
    <col min="15373" max="15616" width="11.42578125" style="1"/>
    <col min="15617" max="15617" width="16.140625" style="1" customWidth="1"/>
    <col min="15618" max="15618" width="11.140625" style="1" customWidth="1"/>
    <col min="15619" max="15626" width="11.42578125" style="1" customWidth="1"/>
    <col min="15627" max="15627" width="9.28515625" style="1" bestFit="1" customWidth="1"/>
    <col min="15628" max="15628" width="17" style="1" bestFit="1" customWidth="1"/>
    <col min="15629" max="15872" width="11.42578125" style="1"/>
    <col min="15873" max="15873" width="16.140625" style="1" customWidth="1"/>
    <col min="15874" max="15874" width="11.140625" style="1" customWidth="1"/>
    <col min="15875" max="15882" width="11.42578125" style="1" customWidth="1"/>
    <col min="15883" max="15883" width="9.28515625" style="1" bestFit="1" customWidth="1"/>
    <col min="15884" max="15884" width="17" style="1" bestFit="1" customWidth="1"/>
    <col min="15885" max="16128" width="11.42578125" style="1"/>
    <col min="16129" max="16129" width="16.140625" style="1" customWidth="1"/>
    <col min="16130" max="16130" width="11.140625" style="1" customWidth="1"/>
    <col min="16131" max="16138" width="11.42578125" style="1" customWidth="1"/>
    <col min="16139" max="16139" width="9.28515625" style="1" bestFit="1" customWidth="1"/>
    <col min="16140" max="16140" width="17" style="1" bestFit="1" customWidth="1"/>
    <col min="16141" max="16384" width="11.42578125" style="1"/>
  </cols>
  <sheetData>
    <row r="1" spans="1:12" s="3" customFormat="1" ht="18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>
        <v>40</v>
      </c>
      <c r="L1" s="2"/>
    </row>
    <row r="2" spans="1:12" s="3" customFormat="1" ht="18.75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"/>
    </row>
    <row r="3" spans="1:12" ht="15.75" customHeight="1" thickBot="1" x14ac:dyDescent="0.3">
      <c r="A3" s="46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42" t="s">
        <v>77</v>
      </c>
      <c r="G3" s="41" t="s">
        <v>6</v>
      </c>
      <c r="H3" s="41" t="s">
        <v>7</v>
      </c>
      <c r="I3" s="42" t="s">
        <v>8</v>
      </c>
      <c r="J3" s="42" t="s">
        <v>9</v>
      </c>
      <c r="K3" s="9" t="s">
        <v>10</v>
      </c>
    </row>
    <row r="4" spans="1:12" x14ac:dyDescent="0.25">
      <c r="A4" s="47"/>
      <c r="B4" s="10" t="s">
        <v>11</v>
      </c>
      <c r="C4" s="11">
        <v>15</v>
      </c>
      <c r="D4" s="12">
        <v>5</v>
      </c>
      <c r="E4" s="11">
        <v>4</v>
      </c>
      <c r="F4" s="13">
        <v>4</v>
      </c>
      <c r="G4" s="11">
        <v>3</v>
      </c>
      <c r="H4" s="11">
        <v>5</v>
      </c>
      <c r="I4" s="13">
        <v>2</v>
      </c>
      <c r="J4" s="13">
        <v>2</v>
      </c>
      <c r="K4" s="13">
        <f>SUM(C4:J4)</f>
        <v>40</v>
      </c>
    </row>
    <row r="5" spans="1:12" ht="15.75" thickBot="1" x14ac:dyDescent="0.3">
      <c r="A5" s="50"/>
      <c r="B5" s="14" t="s">
        <v>12</v>
      </c>
      <c r="C5" s="15">
        <f t="shared" ref="C5:J5" si="0">C4/$K$1</f>
        <v>0.375</v>
      </c>
      <c r="D5" s="15">
        <f t="shared" si="0"/>
        <v>0.125</v>
      </c>
      <c r="E5" s="15">
        <f t="shared" si="0"/>
        <v>0.1</v>
      </c>
      <c r="F5" s="15">
        <f t="shared" si="0"/>
        <v>0.1</v>
      </c>
      <c r="G5" s="15">
        <f t="shared" si="0"/>
        <v>7.4999999999999997E-2</v>
      </c>
      <c r="H5" s="15">
        <f t="shared" si="0"/>
        <v>0.125</v>
      </c>
      <c r="I5" s="15">
        <f t="shared" si="0"/>
        <v>0.05</v>
      </c>
      <c r="J5" s="15">
        <f t="shared" si="0"/>
        <v>0.05</v>
      </c>
      <c r="K5" s="16">
        <f>SUM(C5:J5)</f>
        <v>1</v>
      </c>
    </row>
    <row r="6" spans="1:12" ht="15" customHeight="1" x14ac:dyDescent="0.25">
      <c r="A6" s="46" t="s">
        <v>13</v>
      </c>
      <c r="B6" s="17" t="s">
        <v>14</v>
      </c>
      <c r="C6" s="18">
        <f t="shared" ref="C6:J6" si="1">C4/$K$1*$A$9</f>
        <v>3.75</v>
      </c>
      <c r="D6" s="18">
        <f t="shared" si="1"/>
        <v>1.25</v>
      </c>
      <c r="E6" s="18">
        <f t="shared" si="1"/>
        <v>1</v>
      </c>
      <c r="F6" s="18">
        <f t="shared" si="1"/>
        <v>1</v>
      </c>
      <c r="G6" s="18">
        <f t="shared" si="1"/>
        <v>0.75</v>
      </c>
      <c r="H6" s="18">
        <f t="shared" si="1"/>
        <v>1.25</v>
      </c>
      <c r="I6" s="18">
        <f t="shared" si="1"/>
        <v>0.5</v>
      </c>
      <c r="J6" s="18">
        <f t="shared" si="1"/>
        <v>0.5</v>
      </c>
      <c r="K6" s="18">
        <f>SUM(C6:J6)</f>
        <v>10</v>
      </c>
    </row>
    <row r="7" spans="1:12" x14ac:dyDescent="0.25">
      <c r="A7" s="47"/>
      <c r="B7" s="19" t="s">
        <v>15</v>
      </c>
      <c r="C7" s="20">
        <v>3</v>
      </c>
      <c r="D7" s="21">
        <v>1</v>
      </c>
      <c r="E7" s="20">
        <v>1</v>
      </c>
      <c r="F7" s="22">
        <v>1</v>
      </c>
      <c r="G7" s="20"/>
      <c r="H7" s="22">
        <v>1</v>
      </c>
      <c r="I7" s="22"/>
      <c r="J7" s="22"/>
      <c r="K7" s="20">
        <f>SUM(C7:J7)</f>
        <v>7</v>
      </c>
    </row>
    <row r="8" spans="1:12" x14ac:dyDescent="0.25">
      <c r="A8" s="47"/>
      <c r="B8" s="23" t="s">
        <v>16</v>
      </c>
      <c r="C8" s="24">
        <v>1</v>
      </c>
      <c r="D8" s="25"/>
      <c r="E8" s="24"/>
      <c r="F8" s="24"/>
      <c r="G8" s="24">
        <v>1</v>
      </c>
      <c r="H8" s="24"/>
      <c r="I8" s="43"/>
      <c r="J8" s="43"/>
      <c r="K8" s="20">
        <f>SUM(C8:J8)</f>
        <v>2</v>
      </c>
      <c r="L8" s="44" t="s">
        <v>75</v>
      </c>
    </row>
    <row r="9" spans="1:12" ht="15.75" thickBot="1" x14ac:dyDescent="0.3">
      <c r="A9" s="27">
        <v>10</v>
      </c>
      <c r="B9" s="28" t="s">
        <v>17</v>
      </c>
      <c r="C9" s="29">
        <f t="shared" ref="C9:K9" si="2">C7+C8</f>
        <v>4</v>
      </c>
      <c r="D9" s="29">
        <f t="shared" si="2"/>
        <v>1</v>
      </c>
      <c r="E9" s="29">
        <f t="shared" si="2"/>
        <v>1</v>
      </c>
      <c r="F9" s="29">
        <f>F7+F8</f>
        <v>1</v>
      </c>
      <c r="G9" s="29">
        <f t="shared" si="2"/>
        <v>1</v>
      </c>
      <c r="H9" s="29">
        <f t="shared" si="2"/>
        <v>1</v>
      </c>
      <c r="I9" s="29">
        <f t="shared" si="2"/>
        <v>0</v>
      </c>
      <c r="J9" s="29">
        <f t="shared" si="2"/>
        <v>0</v>
      </c>
      <c r="K9" s="29">
        <f t="shared" si="2"/>
        <v>9</v>
      </c>
    </row>
    <row r="10" spans="1:12" ht="15" customHeight="1" x14ac:dyDescent="0.25">
      <c r="A10" s="46" t="s">
        <v>18</v>
      </c>
      <c r="B10" s="17" t="s">
        <v>14</v>
      </c>
      <c r="C10" s="18">
        <f t="shared" ref="C10:J10" si="3">C4/$K$1*$A$13</f>
        <v>3.75</v>
      </c>
      <c r="D10" s="18">
        <f t="shared" si="3"/>
        <v>1.25</v>
      </c>
      <c r="E10" s="18">
        <f t="shared" si="3"/>
        <v>1</v>
      </c>
      <c r="F10" s="18">
        <f t="shared" si="3"/>
        <v>1</v>
      </c>
      <c r="G10" s="18">
        <f t="shared" si="3"/>
        <v>0.75</v>
      </c>
      <c r="H10" s="18">
        <f t="shared" si="3"/>
        <v>1.25</v>
      </c>
      <c r="I10" s="18">
        <f t="shared" si="3"/>
        <v>0.5</v>
      </c>
      <c r="J10" s="18">
        <f t="shared" si="3"/>
        <v>0.5</v>
      </c>
      <c r="K10" s="18">
        <f>SUM(C10:J10)</f>
        <v>10</v>
      </c>
    </row>
    <row r="11" spans="1:12" x14ac:dyDescent="0.25">
      <c r="A11" s="47"/>
      <c r="B11" s="19" t="s">
        <v>15</v>
      </c>
      <c r="C11" s="30">
        <v>3</v>
      </c>
      <c r="D11" s="31">
        <v>1</v>
      </c>
      <c r="E11" s="30">
        <v>1</v>
      </c>
      <c r="F11" s="30">
        <v>1</v>
      </c>
      <c r="G11" s="30"/>
      <c r="H11" s="30">
        <v>1</v>
      </c>
      <c r="I11" s="30"/>
      <c r="J11" s="30"/>
      <c r="K11" s="20">
        <f>SUM(C11:J11)</f>
        <v>7</v>
      </c>
    </row>
    <row r="12" spans="1:12" x14ac:dyDescent="0.25">
      <c r="A12" s="47"/>
      <c r="B12" s="23" t="s">
        <v>16</v>
      </c>
      <c r="C12" s="32">
        <v>1</v>
      </c>
      <c r="D12" s="33"/>
      <c r="E12" s="32"/>
      <c r="F12" s="32"/>
      <c r="G12" s="32">
        <v>1</v>
      </c>
      <c r="H12" s="32"/>
      <c r="I12" s="45"/>
      <c r="J12" s="45"/>
      <c r="K12" s="20">
        <f>SUM(C12:J12)</f>
        <v>2</v>
      </c>
      <c r="L12" s="44" t="s">
        <v>75</v>
      </c>
    </row>
    <row r="13" spans="1:12" ht="15.75" thickBot="1" x14ac:dyDescent="0.3">
      <c r="A13" s="27">
        <v>10</v>
      </c>
      <c r="B13" s="28" t="s">
        <v>17</v>
      </c>
      <c r="C13" s="29">
        <f t="shared" ref="C13:J13" si="4">C11+C12</f>
        <v>4</v>
      </c>
      <c r="D13" s="29">
        <f t="shared" si="4"/>
        <v>1</v>
      </c>
      <c r="E13" s="29">
        <f t="shared" si="4"/>
        <v>1</v>
      </c>
      <c r="F13" s="29">
        <f>F11+F12</f>
        <v>1</v>
      </c>
      <c r="G13" s="29">
        <f t="shared" si="4"/>
        <v>1</v>
      </c>
      <c r="H13" s="29">
        <f t="shared" si="4"/>
        <v>1</v>
      </c>
      <c r="I13" s="29">
        <f t="shared" si="4"/>
        <v>0</v>
      </c>
      <c r="J13" s="29">
        <f t="shared" si="4"/>
        <v>0</v>
      </c>
      <c r="K13" s="29">
        <f>K11+K12</f>
        <v>9</v>
      </c>
    </row>
    <row r="14" spans="1:12" ht="15" customHeight="1" x14ac:dyDescent="0.25">
      <c r="A14" s="46" t="s">
        <v>19</v>
      </c>
      <c r="B14" s="17" t="s">
        <v>14</v>
      </c>
      <c r="C14" s="18">
        <f t="shared" ref="C14:J14" si="5">C4/$K$1*$A$17</f>
        <v>2.625</v>
      </c>
      <c r="D14" s="18">
        <f t="shared" si="5"/>
        <v>0.875</v>
      </c>
      <c r="E14" s="18">
        <f t="shared" si="5"/>
        <v>0.70000000000000007</v>
      </c>
      <c r="F14" s="18">
        <f t="shared" si="5"/>
        <v>0.70000000000000007</v>
      </c>
      <c r="G14" s="18">
        <f t="shared" si="5"/>
        <v>0.52500000000000002</v>
      </c>
      <c r="H14" s="18">
        <f t="shared" si="5"/>
        <v>0.875</v>
      </c>
      <c r="I14" s="18">
        <f t="shared" si="5"/>
        <v>0.35000000000000003</v>
      </c>
      <c r="J14" s="18">
        <f t="shared" si="5"/>
        <v>0.35000000000000003</v>
      </c>
      <c r="K14" s="18">
        <f>SUM(C14:J14)</f>
        <v>7</v>
      </c>
    </row>
    <row r="15" spans="1:12" x14ac:dyDescent="0.25">
      <c r="A15" s="47"/>
      <c r="B15" s="19" t="s">
        <v>15</v>
      </c>
      <c r="C15" s="30">
        <v>2</v>
      </c>
      <c r="D15" s="31"/>
      <c r="E15" s="30"/>
      <c r="F15" s="30"/>
      <c r="G15" s="30"/>
      <c r="H15" s="30"/>
      <c r="I15" s="30"/>
      <c r="J15" s="30"/>
      <c r="K15" s="20">
        <f>SUM(C15:J15)</f>
        <v>2</v>
      </c>
    </row>
    <row r="16" spans="1:12" x14ac:dyDescent="0.25">
      <c r="A16" s="47"/>
      <c r="B16" s="19" t="s">
        <v>16</v>
      </c>
      <c r="C16" s="30">
        <v>1</v>
      </c>
      <c r="D16" s="31">
        <v>1</v>
      </c>
      <c r="E16" s="30">
        <v>1</v>
      </c>
      <c r="F16" s="30">
        <v>1</v>
      </c>
      <c r="G16" s="34"/>
      <c r="H16" s="34">
        <v>1</v>
      </c>
      <c r="I16" s="30"/>
      <c r="J16" s="30"/>
      <c r="K16" s="20">
        <f>SUM(C16:J16)</f>
        <v>5</v>
      </c>
    </row>
    <row r="17" spans="1:13" ht="15" customHeight="1" thickBot="1" x14ac:dyDescent="0.3">
      <c r="A17" s="27">
        <v>7</v>
      </c>
      <c r="B17" s="28" t="s">
        <v>17</v>
      </c>
      <c r="C17" s="29">
        <f t="shared" ref="C17:K17" si="6">C15+C16</f>
        <v>3</v>
      </c>
      <c r="D17" s="29">
        <f t="shared" si="6"/>
        <v>1</v>
      </c>
      <c r="E17" s="29">
        <f t="shared" si="6"/>
        <v>1</v>
      </c>
      <c r="F17" s="29">
        <f>F15+F16</f>
        <v>1</v>
      </c>
      <c r="G17" s="29">
        <f t="shared" si="6"/>
        <v>0</v>
      </c>
      <c r="H17" s="29">
        <f t="shared" si="6"/>
        <v>1</v>
      </c>
      <c r="I17" s="29">
        <f t="shared" si="6"/>
        <v>0</v>
      </c>
      <c r="J17" s="29">
        <f t="shared" si="6"/>
        <v>0</v>
      </c>
      <c r="K17" s="29">
        <f t="shared" si="6"/>
        <v>7</v>
      </c>
    </row>
    <row r="18" spans="1:13" ht="15" customHeight="1" x14ac:dyDescent="0.25">
      <c r="A18" s="46" t="s">
        <v>20</v>
      </c>
      <c r="B18" s="17" t="s">
        <v>14</v>
      </c>
      <c r="C18" s="18">
        <f t="shared" ref="C18:J18" si="7">C4/$K$1*$A$21</f>
        <v>2.625</v>
      </c>
      <c r="D18" s="18">
        <f t="shared" si="7"/>
        <v>0.875</v>
      </c>
      <c r="E18" s="18">
        <f t="shared" si="7"/>
        <v>0.70000000000000007</v>
      </c>
      <c r="F18" s="18">
        <f t="shared" si="7"/>
        <v>0.70000000000000007</v>
      </c>
      <c r="G18" s="18">
        <f t="shared" si="7"/>
        <v>0.52500000000000002</v>
      </c>
      <c r="H18" s="18">
        <f t="shared" si="7"/>
        <v>0.875</v>
      </c>
      <c r="I18" s="18">
        <f t="shared" si="7"/>
        <v>0.35000000000000003</v>
      </c>
      <c r="J18" s="18">
        <f t="shared" si="7"/>
        <v>0.35000000000000003</v>
      </c>
      <c r="K18" s="18">
        <f>SUM(C18:J18)</f>
        <v>7</v>
      </c>
    </row>
    <row r="19" spans="1:13" x14ac:dyDescent="0.25">
      <c r="A19" s="47"/>
      <c r="B19" s="19" t="s">
        <v>15</v>
      </c>
      <c r="C19" s="30">
        <v>2</v>
      </c>
      <c r="D19" s="31"/>
      <c r="E19" s="30"/>
      <c r="F19" s="30"/>
      <c r="G19" s="30"/>
      <c r="H19" s="30"/>
      <c r="I19" s="30"/>
      <c r="J19" s="30"/>
      <c r="K19" s="20">
        <f>SUM(C19:J19)</f>
        <v>2</v>
      </c>
    </row>
    <row r="20" spans="1:13" x14ac:dyDescent="0.25">
      <c r="A20" s="47"/>
      <c r="B20" s="19" t="s">
        <v>16</v>
      </c>
      <c r="C20" s="30">
        <v>1</v>
      </c>
      <c r="D20" s="31">
        <v>1</v>
      </c>
      <c r="E20" s="30">
        <v>1</v>
      </c>
      <c r="F20" s="30">
        <v>1</v>
      </c>
      <c r="G20" s="34"/>
      <c r="H20" s="34">
        <v>1</v>
      </c>
      <c r="I20" s="30"/>
      <c r="J20" s="30"/>
      <c r="K20" s="20">
        <f>SUM(C20:J20)</f>
        <v>5</v>
      </c>
    </row>
    <row r="21" spans="1:13" ht="15.75" thickBot="1" x14ac:dyDescent="0.3">
      <c r="A21" s="27">
        <v>7</v>
      </c>
      <c r="B21" s="28" t="s">
        <v>17</v>
      </c>
      <c r="C21" s="29">
        <f t="shared" ref="C21:K21" si="8">C19+C20</f>
        <v>3</v>
      </c>
      <c r="D21" s="29">
        <f t="shared" si="8"/>
        <v>1</v>
      </c>
      <c r="E21" s="29">
        <f t="shared" si="8"/>
        <v>1</v>
      </c>
      <c r="F21" s="29">
        <f>F19+F20</f>
        <v>1</v>
      </c>
      <c r="G21" s="29">
        <f t="shared" si="8"/>
        <v>0</v>
      </c>
      <c r="H21" s="29">
        <f t="shared" si="8"/>
        <v>1</v>
      </c>
      <c r="I21" s="29">
        <f t="shared" si="8"/>
        <v>0</v>
      </c>
      <c r="J21" s="29">
        <f t="shared" si="8"/>
        <v>0</v>
      </c>
      <c r="K21" s="29">
        <f t="shared" si="8"/>
        <v>7</v>
      </c>
    </row>
    <row r="22" spans="1:13" ht="15" customHeight="1" x14ac:dyDescent="0.25">
      <c r="A22" s="46" t="s">
        <v>21</v>
      </c>
      <c r="B22" s="17" t="s">
        <v>14</v>
      </c>
      <c r="C22" s="18">
        <f t="shared" ref="C22:J22" si="9">C4/$K$1*$A$25</f>
        <v>2.625</v>
      </c>
      <c r="D22" s="18">
        <f t="shared" si="9"/>
        <v>0.875</v>
      </c>
      <c r="E22" s="18">
        <f t="shared" si="9"/>
        <v>0.70000000000000007</v>
      </c>
      <c r="F22" s="18">
        <f t="shared" si="9"/>
        <v>0.70000000000000007</v>
      </c>
      <c r="G22" s="18">
        <f t="shared" si="9"/>
        <v>0.52500000000000002</v>
      </c>
      <c r="H22" s="18">
        <f t="shared" si="9"/>
        <v>0.875</v>
      </c>
      <c r="I22" s="18">
        <f t="shared" si="9"/>
        <v>0.35000000000000003</v>
      </c>
      <c r="J22" s="18">
        <f t="shared" si="9"/>
        <v>0.35000000000000003</v>
      </c>
      <c r="K22" s="18">
        <f>SUM(C22:J22)</f>
        <v>7</v>
      </c>
    </row>
    <row r="23" spans="1:13" x14ac:dyDescent="0.25">
      <c r="A23" s="47"/>
      <c r="B23" s="19" t="s">
        <v>15</v>
      </c>
      <c r="C23" s="30">
        <v>2</v>
      </c>
      <c r="D23" s="31"/>
      <c r="E23" s="30"/>
      <c r="F23" s="30"/>
      <c r="G23" s="30"/>
      <c r="H23" s="30"/>
      <c r="I23" s="30"/>
      <c r="J23" s="30"/>
      <c r="K23" s="20">
        <f>SUM(C23:J23)</f>
        <v>2</v>
      </c>
    </row>
    <row r="24" spans="1:13" x14ac:dyDescent="0.25">
      <c r="A24" s="47"/>
      <c r="B24" s="19" t="s">
        <v>16</v>
      </c>
      <c r="C24" s="30">
        <v>1</v>
      </c>
      <c r="D24" s="31">
        <v>1</v>
      </c>
      <c r="E24" s="30">
        <v>1</v>
      </c>
      <c r="F24" s="30">
        <v>1</v>
      </c>
      <c r="G24" s="34"/>
      <c r="H24" s="34">
        <v>1</v>
      </c>
      <c r="I24" s="30"/>
      <c r="J24" s="30"/>
      <c r="K24" s="20">
        <f>SUM(C24:J24)</f>
        <v>5</v>
      </c>
    </row>
    <row r="25" spans="1:13" ht="15.75" thickBot="1" x14ac:dyDescent="0.3">
      <c r="A25" s="27">
        <v>7</v>
      </c>
      <c r="B25" s="28" t="s">
        <v>17</v>
      </c>
      <c r="C25" s="29">
        <f t="shared" ref="C25:K25" si="10">C23+C24</f>
        <v>3</v>
      </c>
      <c r="D25" s="29">
        <f t="shared" si="10"/>
        <v>1</v>
      </c>
      <c r="E25" s="29">
        <f t="shared" si="10"/>
        <v>1</v>
      </c>
      <c r="F25" s="29">
        <f>F23+F24</f>
        <v>1</v>
      </c>
      <c r="G25" s="29">
        <f t="shared" si="10"/>
        <v>0</v>
      </c>
      <c r="H25" s="29">
        <f t="shared" si="10"/>
        <v>1</v>
      </c>
      <c r="I25" s="29">
        <f t="shared" si="10"/>
        <v>0</v>
      </c>
      <c r="J25" s="29">
        <f t="shared" si="10"/>
        <v>0</v>
      </c>
      <c r="K25" s="29">
        <f t="shared" si="10"/>
        <v>7</v>
      </c>
    </row>
    <row r="26" spans="1:13" x14ac:dyDescent="0.25">
      <c r="G26" s="26"/>
      <c r="H26" s="26"/>
      <c r="I26" s="26"/>
      <c r="J26" s="26"/>
      <c r="K26" s="26"/>
      <c r="L26" s="26"/>
      <c r="M26" s="26"/>
    </row>
    <row r="27" spans="1:13" x14ac:dyDescent="0.25">
      <c r="A27" s="35" t="s">
        <v>22</v>
      </c>
      <c r="B27" s="35"/>
      <c r="C27" s="35"/>
      <c r="D27" s="35"/>
      <c r="E27" s="35"/>
      <c r="F27" s="35"/>
      <c r="G27" s="35"/>
      <c r="K27" s="35"/>
      <c r="L27" s="35"/>
    </row>
    <row r="28" spans="1:13" x14ac:dyDescent="0.25">
      <c r="A28" s="35" t="s">
        <v>23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3" x14ac:dyDescent="0.25">
      <c r="A29" s="35" t="s">
        <v>24</v>
      </c>
    </row>
    <row r="30" spans="1:13" x14ac:dyDescent="0.25">
      <c r="A30" s="35" t="s">
        <v>25</v>
      </c>
    </row>
    <row r="31" spans="1:13" x14ac:dyDescent="0.25">
      <c r="A31" s="35" t="s">
        <v>26</v>
      </c>
    </row>
  </sheetData>
  <mergeCells count="8">
    <mergeCell ref="A14:A16"/>
    <mergeCell ref="A18:A20"/>
    <mergeCell ref="A22:A24"/>
    <mergeCell ref="A1:J2"/>
    <mergeCell ref="K1:K2"/>
    <mergeCell ref="A3:A5"/>
    <mergeCell ref="A6:A8"/>
    <mergeCell ref="A10:A1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B78" sqref="B78"/>
    </sheetView>
  </sheetViews>
  <sheetFormatPr baseColWidth="10" defaultRowHeight="14.25" x14ac:dyDescent="0.2"/>
  <cols>
    <col min="1" max="1" width="18.140625" style="38" customWidth="1"/>
    <col min="2" max="2" width="17.85546875" style="38" bestFit="1" customWidth="1"/>
    <col min="3" max="4" width="25.7109375" style="38" customWidth="1"/>
    <col min="5" max="256" width="11.42578125" style="38"/>
    <col min="257" max="257" width="20" style="38" customWidth="1"/>
    <col min="258" max="258" width="19" style="38" bestFit="1" customWidth="1"/>
    <col min="259" max="260" width="25.7109375" style="38" customWidth="1"/>
    <col min="261" max="512" width="11.42578125" style="38"/>
    <col min="513" max="513" width="20" style="38" customWidth="1"/>
    <col min="514" max="514" width="19" style="38" bestFit="1" customWidth="1"/>
    <col min="515" max="516" width="25.7109375" style="38" customWidth="1"/>
    <col min="517" max="768" width="11.42578125" style="38"/>
    <col min="769" max="769" width="20" style="38" customWidth="1"/>
    <col min="770" max="770" width="19" style="38" bestFit="1" customWidth="1"/>
    <col min="771" max="772" width="25.7109375" style="38" customWidth="1"/>
    <col min="773" max="1024" width="11.42578125" style="38"/>
    <col min="1025" max="1025" width="20" style="38" customWidth="1"/>
    <col min="1026" max="1026" width="19" style="38" bestFit="1" customWidth="1"/>
    <col min="1027" max="1028" width="25.7109375" style="38" customWidth="1"/>
    <col min="1029" max="1280" width="11.42578125" style="38"/>
    <col min="1281" max="1281" width="20" style="38" customWidth="1"/>
    <col min="1282" max="1282" width="19" style="38" bestFit="1" customWidth="1"/>
    <col min="1283" max="1284" width="25.7109375" style="38" customWidth="1"/>
    <col min="1285" max="1536" width="11.42578125" style="38"/>
    <col min="1537" max="1537" width="20" style="38" customWidth="1"/>
    <col min="1538" max="1538" width="19" style="38" bestFit="1" customWidth="1"/>
    <col min="1539" max="1540" width="25.7109375" style="38" customWidth="1"/>
    <col min="1541" max="1792" width="11.42578125" style="38"/>
    <col min="1793" max="1793" width="20" style="38" customWidth="1"/>
    <col min="1794" max="1794" width="19" style="38" bestFit="1" customWidth="1"/>
    <col min="1795" max="1796" width="25.7109375" style="38" customWidth="1"/>
    <col min="1797" max="2048" width="11.42578125" style="38"/>
    <col min="2049" max="2049" width="20" style="38" customWidth="1"/>
    <col min="2050" max="2050" width="19" style="38" bestFit="1" customWidth="1"/>
    <col min="2051" max="2052" width="25.7109375" style="38" customWidth="1"/>
    <col min="2053" max="2304" width="11.42578125" style="38"/>
    <col min="2305" max="2305" width="20" style="38" customWidth="1"/>
    <col min="2306" max="2306" width="19" style="38" bestFit="1" customWidth="1"/>
    <col min="2307" max="2308" width="25.7109375" style="38" customWidth="1"/>
    <col min="2309" max="2560" width="11.42578125" style="38"/>
    <col min="2561" max="2561" width="20" style="38" customWidth="1"/>
    <col min="2562" max="2562" width="19" style="38" bestFit="1" customWidth="1"/>
    <col min="2563" max="2564" width="25.7109375" style="38" customWidth="1"/>
    <col min="2565" max="2816" width="11.42578125" style="38"/>
    <col min="2817" max="2817" width="20" style="38" customWidth="1"/>
    <col min="2818" max="2818" width="19" style="38" bestFit="1" customWidth="1"/>
    <col min="2819" max="2820" width="25.7109375" style="38" customWidth="1"/>
    <col min="2821" max="3072" width="11.42578125" style="38"/>
    <col min="3073" max="3073" width="20" style="38" customWidth="1"/>
    <col min="3074" max="3074" width="19" style="38" bestFit="1" customWidth="1"/>
    <col min="3075" max="3076" width="25.7109375" style="38" customWidth="1"/>
    <col min="3077" max="3328" width="11.42578125" style="38"/>
    <col min="3329" max="3329" width="20" style="38" customWidth="1"/>
    <col min="3330" max="3330" width="19" style="38" bestFit="1" customWidth="1"/>
    <col min="3331" max="3332" width="25.7109375" style="38" customWidth="1"/>
    <col min="3333" max="3584" width="11.42578125" style="38"/>
    <col min="3585" max="3585" width="20" style="38" customWidth="1"/>
    <col min="3586" max="3586" width="19" style="38" bestFit="1" customWidth="1"/>
    <col min="3587" max="3588" width="25.7109375" style="38" customWidth="1"/>
    <col min="3589" max="3840" width="11.42578125" style="38"/>
    <col min="3841" max="3841" width="20" style="38" customWidth="1"/>
    <col min="3842" max="3842" width="19" style="38" bestFit="1" customWidth="1"/>
    <col min="3843" max="3844" width="25.7109375" style="38" customWidth="1"/>
    <col min="3845" max="4096" width="11.42578125" style="38"/>
    <col min="4097" max="4097" width="20" style="38" customWidth="1"/>
    <col min="4098" max="4098" width="19" style="38" bestFit="1" customWidth="1"/>
    <col min="4099" max="4100" width="25.7109375" style="38" customWidth="1"/>
    <col min="4101" max="4352" width="11.42578125" style="38"/>
    <col min="4353" max="4353" width="20" style="38" customWidth="1"/>
    <col min="4354" max="4354" width="19" style="38" bestFit="1" customWidth="1"/>
    <col min="4355" max="4356" width="25.7109375" style="38" customWidth="1"/>
    <col min="4357" max="4608" width="11.42578125" style="38"/>
    <col min="4609" max="4609" width="20" style="38" customWidth="1"/>
    <col min="4610" max="4610" width="19" style="38" bestFit="1" customWidth="1"/>
    <col min="4611" max="4612" width="25.7109375" style="38" customWidth="1"/>
    <col min="4613" max="4864" width="11.42578125" style="38"/>
    <col min="4865" max="4865" width="20" style="38" customWidth="1"/>
    <col min="4866" max="4866" width="19" style="38" bestFit="1" customWidth="1"/>
    <col min="4867" max="4868" width="25.7109375" style="38" customWidth="1"/>
    <col min="4869" max="5120" width="11.42578125" style="38"/>
    <col min="5121" max="5121" width="20" style="38" customWidth="1"/>
    <col min="5122" max="5122" width="19" style="38" bestFit="1" customWidth="1"/>
    <col min="5123" max="5124" width="25.7109375" style="38" customWidth="1"/>
    <col min="5125" max="5376" width="11.42578125" style="38"/>
    <col min="5377" max="5377" width="20" style="38" customWidth="1"/>
    <col min="5378" max="5378" width="19" style="38" bestFit="1" customWidth="1"/>
    <col min="5379" max="5380" width="25.7109375" style="38" customWidth="1"/>
    <col min="5381" max="5632" width="11.42578125" style="38"/>
    <col min="5633" max="5633" width="20" style="38" customWidth="1"/>
    <col min="5634" max="5634" width="19" style="38" bestFit="1" customWidth="1"/>
    <col min="5635" max="5636" width="25.7109375" style="38" customWidth="1"/>
    <col min="5637" max="5888" width="11.42578125" style="38"/>
    <col min="5889" max="5889" width="20" style="38" customWidth="1"/>
    <col min="5890" max="5890" width="19" style="38" bestFit="1" customWidth="1"/>
    <col min="5891" max="5892" width="25.7109375" style="38" customWidth="1"/>
    <col min="5893" max="6144" width="11.42578125" style="38"/>
    <col min="6145" max="6145" width="20" style="38" customWidth="1"/>
    <col min="6146" max="6146" width="19" style="38" bestFit="1" customWidth="1"/>
    <col min="6147" max="6148" width="25.7109375" style="38" customWidth="1"/>
    <col min="6149" max="6400" width="11.42578125" style="38"/>
    <col min="6401" max="6401" width="20" style="38" customWidth="1"/>
    <col min="6402" max="6402" width="19" style="38" bestFit="1" customWidth="1"/>
    <col min="6403" max="6404" width="25.7109375" style="38" customWidth="1"/>
    <col min="6405" max="6656" width="11.42578125" style="38"/>
    <col min="6657" max="6657" width="20" style="38" customWidth="1"/>
    <col min="6658" max="6658" width="19" style="38" bestFit="1" customWidth="1"/>
    <col min="6659" max="6660" width="25.7109375" style="38" customWidth="1"/>
    <col min="6661" max="6912" width="11.42578125" style="38"/>
    <col min="6913" max="6913" width="20" style="38" customWidth="1"/>
    <col min="6914" max="6914" width="19" style="38" bestFit="1" customWidth="1"/>
    <col min="6915" max="6916" width="25.7109375" style="38" customWidth="1"/>
    <col min="6917" max="7168" width="11.42578125" style="38"/>
    <col min="7169" max="7169" width="20" style="38" customWidth="1"/>
    <col min="7170" max="7170" width="19" style="38" bestFit="1" customWidth="1"/>
    <col min="7171" max="7172" width="25.7109375" style="38" customWidth="1"/>
    <col min="7173" max="7424" width="11.42578125" style="38"/>
    <col min="7425" max="7425" width="20" style="38" customWidth="1"/>
    <col min="7426" max="7426" width="19" style="38" bestFit="1" customWidth="1"/>
    <col min="7427" max="7428" width="25.7109375" style="38" customWidth="1"/>
    <col min="7429" max="7680" width="11.42578125" style="38"/>
    <col min="7681" max="7681" width="20" style="38" customWidth="1"/>
    <col min="7682" max="7682" width="19" style="38" bestFit="1" customWidth="1"/>
    <col min="7683" max="7684" width="25.7109375" style="38" customWidth="1"/>
    <col min="7685" max="7936" width="11.42578125" style="38"/>
    <col min="7937" max="7937" width="20" style="38" customWidth="1"/>
    <col min="7938" max="7938" width="19" style="38" bestFit="1" customWidth="1"/>
    <col min="7939" max="7940" width="25.7109375" style="38" customWidth="1"/>
    <col min="7941" max="8192" width="11.42578125" style="38"/>
    <col min="8193" max="8193" width="20" style="38" customWidth="1"/>
    <col min="8194" max="8194" width="19" style="38" bestFit="1" customWidth="1"/>
    <col min="8195" max="8196" width="25.7109375" style="38" customWidth="1"/>
    <col min="8197" max="8448" width="11.42578125" style="38"/>
    <col min="8449" max="8449" width="20" style="38" customWidth="1"/>
    <col min="8450" max="8450" width="19" style="38" bestFit="1" customWidth="1"/>
    <col min="8451" max="8452" width="25.7109375" style="38" customWidth="1"/>
    <col min="8453" max="8704" width="11.42578125" style="38"/>
    <col min="8705" max="8705" width="20" style="38" customWidth="1"/>
    <col min="8706" max="8706" width="19" style="38" bestFit="1" customWidth="1"/>
    <col min="8707" max="8708" width="25.7109375" style="38" customWidth="1"/>
    <col min="8709" max="8960" width="11.42578125" style="38"/>
    <col min="8961" max="8961" width="20" style="38" customWidth="1"/>
    <col min="8962" max="8962" width="19" style="38" bestFit="1" customWidth="1"/>
    <col min="8963" max="8964" width="25.7109375" style="38" customWidth="1"/>
    <col min="8965" max="9216" width="11.42578125" style="38"/>
    <col min="9217" max="9217" width="20" style="38" customWidth="1"/>
    <col min="9218" max="9218" width="19" style="38" bestFit="1" customWidth="1"/>
    <col min="9219" max="9220" width="25.7109375" style="38" customWidth="1"/>
    <col min="9221" max="9472" width="11.42578125" style="38"/>
    <col min="9473" max="9473" width="20" style="38" customWidth="1"/>
    <col min="9474" max="9474" width="19" style="38" bestFit="1" customWidth="1"/>
    <col min="9475" max="9476" width="25.7109375" style="38" customWidth="1"/>
    <col min="9477" max="9728" width="11.42578125" style="38"/>
    <col min="9729" max="9729" width="20" style="38" customWidth="1"/>
    <col min="9730" max="9730" width="19" style="38" bestFit="1" customWidth="1"/>
    <col min="9731" max="9732" width="25.7109375" style="38" customWidth="1"/>
    <col min="9733" max="9984" width="11.42578125" style="38"/>
    <col min="9985" max="9985" width="20" style="38" customWidth="1"/>
    <col min="9986" max="9986" width="19" style="38" bestFit="1" customWidth="1"/>
    <col min="9987" max="9988" width="25.7109375" style="38" customWidth="1"/>
    <col min="9989" max="10240" width="11.42578125" style="38"/>
    <col min="10241" max="10241" width="20" style="38" customWidth="1"/>
    <col min="10242" max="10242" width="19" style="38" bestFit="1" customWidth="1"/>
    <col min="10243" max="10244" width="25.7109375" style="38" customWidth="1"/>
    <col min="10245" max="10496" width="11.42578125" style="38"/>
    <col min="10497" max="10497" width="20" style="38" customWidth="1"/>
    <col min="10498" max="10498" width="19" style="38" bestFit="1" customWidth="1"/>
    <col min="10499" max="10500" width="25.7109375" style="38" customWidth="1"/>
    <col min="10501" max="10752" width="11.42578125" style="38"/>
    <col min="10753" max="10753" width="20" style="38" customWidth="1"/>
    <col min="10754" max="10754" width="19" style="38" bestFit="1" customWidth="1"/>
    <col min="10755" max="10756" width="25.7109375" style="38" customWidth="1"/>
    <col min="10757" max="11008" width="11.42578125" style="38"/>
    <col min="11009" max="11009" width="20" style="38" customWidth="1"/>
    <col min="11010" max="11010" width="19" style="38" bestFit="1" customWidth="1"/>
    <col min="11011" max="11012" width="25.7109375" style="38" customWidth="1"/>
    <col min="11013" max="11264" width="11.42578125" style="38"/>
    <col min="11265" max="11265" width="20" style="38" customWidth="1"/>
    <col min="11266" max="11266" width="19" style="38" bestFit="1" customWidth="1"/>
    <col min="11267" max="11268" width="25.7109375" style="38" customWidth="1"/>
    <col min="11269" max="11520" width="11.42578125" style="38"/>
    <col min="11521" max="11521" width="20" style="38" customWidth="1"/>
    <col min="11522" max="11522" width="19" style="38" bestFit="1" customWidth="1"/>
    <col min="11523" max="11524" width="25.7109375" style="38" customWidth="1"/>
    <col min="11525" max="11776" width="11.42578125" style="38"/>
    <col min="11777" max="11777" width="20" style="38" customWidth="1"/>
    <col min="11778" max="11778" width="19" style="38" bestFit="1" customWidth="1"/>
    <col min="11779" max="11780" width="25.7109375" style="38" customWidth="1"/>
    <col min="11781" max="12032" width="11.42578125" style="38"/>
    <col min="12033" max="12033" width="20" style="38" customWidth="1"/>
    <col min="12034" max="12034" width="19" style="38" bestFit="1" customWidth="1"/>
    <col min="12035" max="12036" width="25.7109375" style="38" customWidth="1"/>
    <col min="12037" max="12288" width="11.42578125" style="38"/>
    <col min="12289" max="12289" width="20" style="38" customWidth="1"/>
    <col min="12290" max="12290" width="19" style="38" bestFit="1" customWidth="1"/>
    <col min="12291" max="12292" width="25.7109375" style="38" customWidth="1"/>
    <col min="12293" max="12544" width="11.42578125" style="38"/>
    <col min="12545" max="12545" width="20" style="38" customWidth="1"/>
    <col min="12546" max="12546" width="19" style="38" bestFit="1" customWidth="1"/>
    <col min="12547" max="12548" width="25.7109375" style="38" customWidth="1"/>
    <col min="12549" max="12800" width="11.42578125" style="38"/>
    <col min="12801" max="12801" width="20" style="38" customWidth="1"/>
    <col min="12802" max="12802" width="19" style="38" bestFit="1" customWidth="1"/>
    <col min="12803" max="12804" width="25.7109375" style="38" customWidth="1"/>
    <col min="12805" max="13056" width="11.42578125" style="38"/>
    <col min="13057" max="13057" width="20" style="38" customWidth="1"/>
    <col min="13058" max="13058" width="19" style="38" bestFit="1" customWidth="1"/>
    <col min="13059" max="13060" width="25.7109375" style="38" customWidth="1"/>
    <col min="13061" max="13312" width="11.42578125" style="38"/>
    <col min="13313" max="13313" width="20" style="38" customWidth="1"/>
    <col min="13314" max="13314" width="19" style="38" bestFit="1" customWidth="1"/>
    <col min="13315" max="13316" width="25.7109375" style="38" customWidth="1"/>
    <col min="13317" max="13568" width="11.42578125" style="38"/>
    <col min="13569" max="13569" width="20" style="38" customWidth="1"/>
    <col min="13570" max="13570" width="19" style="38" bestFit="1" customWidth="1"/>
    <col min="13571" max="13572" width="25.7109375" style="38" customWidth="1"/>
    <col min="13573" max="13824" width="11.42578125" style="38"/>
    <col min="13825" max="13825" width="20" style="38" customWidth="1"/>
    <col min="13826" max="13826" width="19" style="38" bestFit="1" customWidth="1"/>
    <col min="13827" max="13828" width="25.7109375" style="38" customWidth="1"/>
    <col min="13829" max="14080" width="11.42578125" style="38"/>
    <col min="14081" max="14081" width="20" style="38" customWidth="1"/>
    <col min="14082" max="14082" width="19" style="38" bestFit="1" customWidth="1"/>
    <col min="14083" max="14084" width="25.7109375" style="38" customWidth="1"/>
    <col min="14085" max="14336" width="11.42578125" style="38"/>
    <col min="14337" max="14337" width="20" style="38" customWidth="1"/>
    <col min="14338" max="14338" width="19" style="38" bestFit="1" customWidth="1"/>
    <col min="14339" max="14340" width="25.7109375" style="38" customWidth="1"/>
    <col min="14341" max="14592" width="11.42578125" style="38"/>
    <col min="14593" max="14593" width="20" style="38" customWidth="1"/>
    <col min="14594" max="14594" width="19" style="38" bestFit="1" customWidth="1"/>
    <col min="14595" max="14596" width="25.7109375" style="38" customWidth="1"/>
    <col min="14597" max="14848" width="11.42578125" style="38"/>
    <col min="14849" max="14849" width="20" style="38" customWidth="1"/>
    <col min="14850" max="14850" width="19" style="38" bestFit="1" customWidth="1"/>
    <col min="14851" max="14852" width="25.7109375" style="38" customWidth="1"/>
    <col min="14853" max="15104" width="11.42578125" style="38"/>
    <col min="15105" max="15105" width="20" style="38" customWidth="1"/>
    <col min="15106" max="15106" width="19" style="38" bestFit="1" customWidth="1"/>
    <col min="15107" max="15108" width="25.7109375" style="38" customWidth="1"/>
    <col min="15109" max="15360" width="11.42578125" style="38"/>
    <col min="15361" max="15361" width="20" style="38" customWidth="1"/>
    <col min="15362" max="15362" width="19" style="38" bestFit="1" customWidth="1"/>
    <col min="15363" max="15364" width="25.7109375" style="38" customWidth="1"/>
    <col min="15365" max="15616" width="11.42578125" style="38"/>
    <col min="15617" max="15617" width="20" style="38" customWidth="1"/>
    <col min="15618" max="15618" width="19" style="38" bestFit="1" customWidth="1"/>
    <col min="15619" max="15620" width="25.7109375" style="38" customWidth="1"/>
    <col min="15621" max="15872" width="11.42578125" style="38"/>
    <col min="15873" max="15873" width="20" style="38" customWidth="1"/>
    <col min="15874" max="15874" width="19" style="38" bestFit="1" customWidth="1"/>
    <col min="15875" max="15876" width="25.7109375" style="38" customWidth="1"/>
    <col min="15877" max="16128" width="11.42578125" style="38"/>
    <col min="16129" max="16129" width="20" style="38" customWidth="1"/>
    <col min="16130" max="16130" width="19" style="38" bestFit="1" customWidth="1"/>
    <col min="16131" max="16132" width="25.7109375" style="38" customWidth="1"/>
    <col min="16133" max="16384" width="11.42578125" style="38"/>
  </cols>
  <sheetData>
    <row r="1" spans="1:4" ht="15.75" x14ac:dyDescent="0.25">
      <c r="A1" s="36" t="s">
        <v>76</v>
      </c>
    </row>
    <row r="2" spans="1:4" ht="15.75" x14ac:dyDescent="0.25">
      <c r="A2" s="36"/>
    </row>
    <row r="3" spans="1:4" ht="15.75" x14ac:dyDescent="0.25">
      <c r="A3" s="36" t="s">
        <v>27</v>
      </c>
    </row>
    <row r="4" spans="1:4" ht="15.75" x14ac:dyDescent="0.25">
      <c r="A4" s="36"/>
      <c r="B4" s="37" t="s">
        <v>28</v>
      </c>
      <c r="C4" s="37" t="s">
        <v>29</v>
      </c>
      <c r="D4" s="37" t="s">
        <v>30</v>
      </c>
    </row>
    <row r="5" spans="1:4" x14ac:dyDescent="0.2">
      <c r="A5" s="51" t="s">
        <v>31</v>
      </c>
      <c r="B5" s="51" t="s">
        <v>3</v>
      </c>
      <c r="C5" s="39" t="s">
        <v>32</v>
      </c>
      <c r="D5" s="39"/>
    </row>
    <row r="6" spans="1:4" x14ac:dyDescent="0.2">
      <c r="A6" s="52"/>
      <c r="B6" s="52"/>
      <c r="C6" s="39" t="s">
        <v>33</v>
      </c>
      <c r="D6" s="39"/>
    </row>
    <row r="7" spans="1:4" x14ac:dyDescent="0.2">
      <c r="A7" s="52"/>
      <c r="B7" s="52"/>
      <c r="C7" s="39" t="s">
        <v>34</v>
      </c>
      <c r="D7" s="39"/>
    </row>
    <row r="8" spans="1:4" x14ac:dyDescent="0.2">
      <c r="A8" s="53"/>
      <c r="B8" s="53"/>
      <c r="C8" s="39" t="s">
        <v>35</v>
      </c>
      <c r="D8" s="39"/>
    </row>
    <row r="9" spans="1:4" x14ac:dyDescent="0.2">
      <c r="A9" s="39" t="s">
        <v>36</v>
      </c>
      <c r="B9" s="39" t="s">
        <v>37</v>
      </c>
      <c r="C9" s="39" t="s">
        <v>38</v>
      </c>
      <c r="D9" s="39" t="s">
        <v>39</v>
      </c>
    </row>
    <row r="10" spans="1:4" x14ac:dyDescent="0.2">
      <c r="A10" s="39" t="s">
        <v>36</v>
      </c>
      <c r="B10" s="39" t="s">
        <v>5</v>
      </c>
      <c r="C10" s="39" t="s">
        <v>40</v>
      </c>
      <c r="D10" s="39"/>
    </row>
    <row r="11" spans="1:4" x14ac:dyDescent="0.2">
      <c r="A11" s="39" t="s">
        <v>41</v>
      </c>
      <c r="B11" s="39" t="s">
        <v>42</v>
      </c>
      <c r="C11" s="39" t="s">
        <v>43</v>
      </c>
      <c r="D11" s="39"/>
    </row>
    <row r="12" spans="1:4" x14ac:dyDescent="0.2">
      <c r="A12" s="39" t="s">
        <v>41</v>
      </c>
      <c r="B12" s="39" t="s">
        <v>44</v>
      </c>
      <c r="C12" s="39" t="s">
        <v>45</v>
      </c>
      <c r="D12" s="39"/>
    </row>
    <row r="13" spans="1:4" x14ac:dyDescent="0.2">
      <c r="A13" s="39" t="s">
        <v>41</v>
      </c>
      <c r="B13" s="39" t="s">
        <v>77</v>
      </c>
      <c r="C13" s="39"/>
      <c r="D13" s="39"/>
    </row>
    <row r="14" spans="1:4" x14ac:dyDescent="0.2">
      <c r="A14" s="39"/>
      <c r="B14" s="39" t="s">
        <v>46</v>
      </c>
      <c r="C14" s="39"/>
      <c r="D14" s="39"/>
    </row>
    <row r="15" spans="1:4" x14ac:dyDescent="0.2">
      <c r="A15" s="39"/>
      <c r="B15" s="39" t="s">
        <v>9</v>
      </c>
      <c r="C15" s="39"/>
      <c r="D15" s="39"/>
    </row>
    <row r="16" spans="1:4" x14ac:dyDescent="0.2">
      <c r="A16" s="40"/>
      <c r="B16" s="40"/>
      <c r="C16" s="40"/>
      <c r="D16" s="40"/>
    </row>
    <row r="17" spans="1:4" x14ac:dyDescent="0.2">
      <c r="A17" s="40"/>
      <c r="B17" s="40"/>
      <c r="C17" s="40"/>
      <c r="D17" s="40"/>
    </row>
    <row r="18" spans="1:4" x14ac:dyDescent="0.2">
      <c r="A18" s="40"/>
      <c r="B18" s="40"/>
      <c r="C18" s="40"/>
      <c r="D18" s="40"/>
    </row>
    <row r="19" spans="1:4" x14ac:dyDescent="0.2">
      <c r="A19" s="40"/>
      <c r="B19" s="40"/>
      <c r="C19" s="40"/>
      <c r="D19" s="40"/>
    </row>
    <row r="20" spans="1:4" ht="15.75" x14ac:dyDescent="0.25">
      <c r="A20" s="36" t="s">
        <v>47</v>
      </c>
    </row>
    <row r="21" spans="1:4" ht="15.75" x14ac:dyDescent="0.25">
      <c r="A21" s="36"/>
      <c r="B21" s="37" t="s">
        <v>28</v>
      </c>
      <c r="C21" s="37" t="s">
        <v>29</v>
      </c>
      <c r="D21" s="37" t="s">
        <v>30</v>
      </c>
    </row>
    <row r="22" spans="1:4" x14ac:dyDescent="0.2">
      <c r="A22" s="51" t="s">
        <v>31</v>
      </c>
      <c r="B22" s="51" t="s">
        <v>3</v>
      </c>
      <c r="C22" s="39" t="s">
        <v>48</v>
      </c>
      <c r="D22" s="39"/>
    </row>
    <row r="23" spans="1:4" x14ac:dyDescent="0.2">
      <c r="A23" s="52"/>
      <c r="B23" s="52"/>
      <c r="C23" s="39" t="s">
        <v>49</v>
      </c>
      <c r="D23" s="39"/>
    </row>
    <row r="24" spans="1:4" x14ac:dyDescent="0.2">
      <c r="A24" s="52"/>
      <c r="B24" s="52"/>
      <c r="C24" s="39" t="s">
        <v>50</v>
      </c>
      <c r="D24" s="39"/>
    </row>
    <row r="25" spans="1:4" x14ac:dyDescent="0.2">
      <c r="A25" s="53"/>
      <c r="B25" s="53"/>
      <c r="C25" s="39" t="s">
        <v>51</v>
      </c>
      <c r="D25" s="39"/>
    </row>
    <row r="26" spans="1:4" x14ac:dyDescent="0.2">
      <c r="A26" s="39" t="s">
        <v>36</v>
      </c>
      <c r="B26" s="39" t="s">
        <v>37</v>
      </c>
      <c r="C26" s="39" t="s">
        <v>39</v>
      </c>
      <c r="D26" s="39" t="s">
        <v>38</v>
      </c>
    </row>
    <row r="27" spans="1:4" x14ac:dyDescent="0.2">
      <c r="A27" s="39" t="s">
        <v>36</v>
      </c>
      <c r="B27" s="39" t="s">
        <v>5</v>
      </c>
      <c r="C27" s="39" t="s">
        <v>52</v>
      </c>
      <c r="D27" s="39"/>
    </row>
    <row r="28" spans="1:4" x14ac:dyDescent="0.2">
      <c r="A28" s="39" t="s">
        <v>41</v>
      </c>
      <c r="B28" s="39" t="s">
        <v>42</v>
      </c>
      <c r="C28" s="39" t="s">
        <v>53</v>
      </c>
      <c r="D28" s="39"/>
    </row>
    <row r="29" spans="1:4" x14ac:dyDescent="0.2">
      <c r="A29" s="39" t="s">
        <v>41</v>
      </c>
      <c r="B29" s="39" t="s">
        <v>44</v>
      </c>
      <c r="C29" s="39" t="s">
        <v>54</v>
      </c>
      <c r="D29" s="39"/>
    </row>
    <row r="30" spans="1:4" x14ac:dyDescent="0.2">
      <c r="A30" s="39" t="s">
        <v>41</v>
      </c>
      <c r="B30" s="39" t="s">
        <v>77</v>
      </c>
      <c r="C30" s="39"/>
      <c r="D30" s="39"/>
    </row>
    <row r="31" spans="1:4" x14ac:dyDescent="0.2">
      <c r="A31" s="39"/>
      <c r="B31" s="39" t="s">
        <v>46</v>
      </c>
      <c r="C31" s="39"/>
      <c r="D31" s="39"/>
    </row>
    <row r="32" spans="1:4" x14ac:dyDescent="0.2">
      <c r="A32" s="39"/>
      <c r="B32" s="39" t="s">
        <v>9</v>
      </c>
      <c r="C32" s="39"/>
      <c r="D32" s="39"/>
    </row>
    <row r="33" spans="1:4" x14ac:dyDescent="0.2">
      <c r="A33" s="40"/>
      <c r="B33" s="40"/>
      <c r="C33" s="40"/>
      <c r="D33" s="40"/>
    </row>
    <row r="34" spans="1:4" x14ac:dyDescent="0.2">
      <c r="A34" s="40"/>
      <c r="B34" s="40"/>
      <c r="C34" s="40"/>
      <c r="D34" s="40"/>
    </row>
    <row r="35" spans="1:4" x14ac:dyDescent="0.2">
      <c r="A35" s="40"/>
      <c r="B35" s="40"/>
      <c r="C35" s="40"/>
      <c r="D35" s="40"/>
    </row>
    <row r="37" spans="1:4" ht="15.75" x14ac:dyDescent="0.25">
      <c r="A37" s="36" t="s">
        <v>55</v>
      </c>
    </row>
    <row r="38" spans="1:4" ht="15.75" x14ac:dyDescent="0.25">
      <c r="A38" s="36"/>
      <c r="B38" s="37" t="s">
        <v>28</v>
      </c>
      <c r="C38" s="37" t="s">
        <v>29</v>
      </c>
      <c r="D38" s="37" t="s">
        <v>30</v>
      </c>
    </row>
    <row r="39" spans="1:4" x14ac:dyDescent="0.2">
      <c r="A39" s="51" t="s">
        <v>56</v>
      </c>
      <c r="B39" s="51" t="s">
        <v>3</v>
      </c>
      <c r="C39" s="39" t="s">
        <v>57</v>
      </c>
      <c r="D39" s="39"/>
    </row>
    <row r="40" spans="1:4" x14ac:dyDescent="0.2">
      <c r="A40" s="52"/>
      <c r="B40" s="52"/>
      <c r="C40" s="39" t="s">
        <v>58</v>
      </c>
      <c r="D40" s="39"/>
    </row>
    <row r="41" spans="1:4" x14ac:dyDescent="0.2">
      <c r="A41" s="52"/>
      <c r="B41" s="52"/>
      <c r="C41" s="39" t="s">
        <v>59</v>
      </c>
      <c r="D41" s="39"/>
    </row>
    <row r="42" spans="1:4" x14ac:dyDescent="0.2">
      <c r="A42" s="39" t="s">
        <v>36</v>
      </c>
      <c r="B42" s="39" t="s">
        <v>37</v>
      </c>
      <c r="C42" s="39" t="s">
        <v>60</v>
      </c>
      <c r="D42" s="39" t="s">
        <v>61</v>
      </c>
    </row>
    <row r="43" spans="1:4" x14ac:dyDescent="0.2">
      <c r="A43" s="39" t="s">
        <v>36</v>
      </c>
      <c r="B43" s="39" t="s">
        <v>5</v>
      </c>
      <c r="C43" s="39" t="s">
        <v>62</v>
      </c>
      <c r="D43" s="39"/>
    </row>
    <row r="44" spans="1:4" x14ac:dyDescent="0.2">
      <c r="A44" s="39" t="s">
        <v>41</v>
      </c>
      <c r="B44" s="39" t="s">
        <v>44</v>
      </c>
      <c r="C44" s="39" t="s">
        <v>63</v>
      </c>
      <c r="D44" s="39"/>
    </row>
    <row r="45" spans="1:4" x14ac:dyDescent="0.2">
      <c r="A45" s="39" t="s">
        <v>41</v>
      </c>
      <c r="B45" s="39" t="s">
        <v>77</v>
      </c>
      <c r="C45" s="39"/>
      <c r="D45" s="39"/>
    </row>
    <row r="46" spans="1:4" x14ac:dyDescent="0.2">
      <c r="A46" s="39" t="s">
        <v>64</v>
      </c>
      <c r="B46" s="39" t="s">
        <v>42</v>
      </c>
      <c r="C46" s="39" t="s">
        <v>65</v>
      </c>
      <c r="D46" s="39"/>
    </row>
    <row r="47" spans="1:4" x14ac:dyDescent="0.2">
      <c r="A47" s="39" t="s">
        <v>64</v>
      </c>
      <c r="B47" s="39" t="s">
        <v>46</v>
      </c>
      <c r="C47" s="39"/>
      <c r="D47" s="39"/>
    </row>
    <row r="48" spans="1:4" x14ac:dyDescent="0.2">
      <c r="A48" s="39" t="s">
        <v>64</v>
      </c>
      <c r="B48" s="39" t="s">
        <v>9</v>
      </c>
      <c r="C48" s="39"/>
      <c r="D48" s="39"/>
    </row>
    <row r="49" spans="1:4" x14ac:dyDescent="0.2">
      <c r="A49" s="40"/>
      <c r="B49" s="40"/>
      <c r="C49" s="40"/>
      <c r="D49" s="40"/>
    </row>
    <row r="50" spans="1:4" x14ac:dyDescent="0.2">
      <c r="A50" s="40"/>
      <c r="B50" s="40"/>
      <c r="C50" s="40"/>
      <c r="D50" s="40"/>
    </row>
    <row r="51" spans="1:4" x14ac:dyDescent="0.2">
      <c r="A51" s="40"/>
      <c r="B51" s="40"/>
      <c r="C51" s="40"/>
      <c r="D51" s="40"/>
    </row>
    <row r="53" spans="1:4" ht="15.75" x14ac:dyDescent="0.25">
      <c r="A53" s="36" t="s">
        <v>66</v>
      </c>
    </row>
    <row r="54" spans="1:4" ht="15.75" x14ac:dyDescent="0.25">
      <c r="A54" s="36"/>
      <c r="B54" s="37" t="s">
        <v>28</v>
      </c>
      <c r="C54" s="37" t="s">
        <v>29</v>
      </c>
      <c r="D54" s="37" t="s">
        <v>30</v>
      </c>
    </row>
    <row r="55" spans="1:4" x14ac:dyDescent="0.2">
      <c r="A55" s="51" t="s">
        <v>56</v>
      </c>
      <c r="B55" s="51" t="s">
        <v>3</v>
      </c>
      <c r="C55" s="39" t="s">
        <v>67</v>
      </c>
      <c r="D55" s="39"/>
    </row>
    <row r="56" spans="1:4" x14ac:dyDescent="0.2">
      <c r="A56" s="52"/>
      <c r="B56" s="52"/>
      <c r="C56" s="39" t="s">
        <v>50</v>
      </c>
      <c r="D56" s="39"/>
    </row>
    <row r="57" spans="1:4" x14ac:dyDescent="0.2">
      <c r="A57" s="52"/>
      <c r="B57" s="52"/>
      <c r="C57" s="39" t="s">
        <v>51</v>
      </c>
      <c r="D57" s="39"/>
    </row>
    <row r="58" spans="1:4" x14ac:dyDescent="0.2">
      <c r="A58" s="39" t="s">
        <v>36</v>
      </c>
      <c r="B58" s="39" t="s">
        <v>37</v>
      </c>
      <c r="C58" s="39" t="s">
        <v>61</v>
      </c>
      <c r="D58" s="39" t="s">
        <v>38</v>
      </c>
    </row>
    <row r="59" spans="1:4" x14ac:dyDescent="0.2">
      <c r="A59" s="39" t="s">
        <v>36</v>
      </c>
      <c r="B59" s="39" t="s">
        <v>5</v>
      </c>
      <c r="C59" s="39" t="s">
        <v>62</v>
      </c>
      <c r="D59" s="39"/>
    </row>
    <row r="60" spans="1:4" x14ac:dyDescent="0.2">
      <c r="A60" s="39" t="s">
        <v>41</v>
      </c>
      <c r="B60" s="39" t="s">
        <v>44</v>
      </c>
      <c r="C60" s="39" t="s">
        <v>68</v>
      </c>
      <c r="D60" s="39"/>
    </row>
    <row r="61" spans="1:4" x14ac:dyDescent="0.2">
      <c r="A61" s="39" t="s">
        <v>41</v>
      </c>
      <c r="B61" s="39" t="s">
        <v>77</v>
      </c>
      <c r="C61" s="39"/>
      <c r="D61" s="39"/>
    </row>
    <row r="62" spans="1:4" x14ac:dyDescent="0.2">
      <c r="A62" s="39" t="s">
        <v>64</v>
      </c>
      <c r="B62" s="39" t="s">
        <v>42</v>
      </c>
      <c r="C62" s="39" t="s">
        <v>53</v>
      </c>
      <c r="D62" s="39"/>
    </row>
    <row r="63" spans="1:4" x14ac:dyDescent="0.2">
      <c r="A63" s="39" t="s">
        <v>64</v>
      </c>
      <c r="B63" s="39" t="s">
        <v>46</v>
      </c>
      <c r="C63" s="39"/>
      <c r="D63" s="39"/>
    </row>
    <row r="64" spans="1:4" x14ac:dyDescent="0.2">
      <c r="A64" s="39" t="s">
        <v>64</v>
      </c>
      <c r="B64" s="39" t="s">
        <v>9</v>
      </c>
      <c r="C64" s="39"/>
      <c r="D64" s="39"/>
    </row>
    <row r="65" spans="1:4" x14ac:dyDescent="0.2">
      <c r="A65" s="40"/>
      <c r="B65" s="40"/>
      <c r="C65" s="40"/>
      <c r="D65" s="40"/>
    </row>
    <row r="66" spans="1:4" x14ac:dyDescent="0.2">
      <c r="A66" s="40"/>
      <c r="B66" s="40"/>
      <c r="C66" s="40"/>
      <c r="D66" s="40"/>
    </row>
    <row r="67" spans="1:4" x14ac:dyDescent="0.2">
      <c r="A67" s="40"/>
      <c r="B67" s="40"/>
      <c r="C67" s="40"/>
      <c r="D67" s="40"/>
    </row>
    <row r="69" spans="1:4" ht="15.75" x14ac:dyDescent="0.25">
      <c r="A69" s="36" t="s">
        <v>69</v>
      </c>
    </row>
    <row r="70" spans="1:4" ht="15.75" x14ac:dyDescent="0.25">
      <c r="A70" s="36"/>
      <c r="B70" s="37" t="s">
        <v>28</v>
      </c>
      <c r="C70" s="37" t="s">
        <v>29</v>
      </c>
      <c r="D70" s="37" t="s">
        <v>30</v>
      </c>
    </row>
    <row r="71" spans="1:4" x14ac:dyDescent="0.2">
      <c r="A71" s="51" t="s">
        <v>56</v>
      </c>
      <c r="B71" s="51" t="s">
        <v>3</v>
      </c>
      <c r="C71" s="39" t="s">
        <v>70</v>
      </c>
      <c r="D71" s="39"/>
    </row>
    <row r="72" spans="1:4" x14ac:dyDescent="0.2">
      <c r="A72" s="52"/>
      <c r="B72" s="52"/>
      <c r="C72" s="39" t="s">
        <v>71</v>
      </c>
      <c r="D72" s="39"/>
    </row>
    <row r="73" spans="1:4" x14ac:dyDescent="0.2">
      <c r="A73" s="52"/>
      <c r="B73" s="52"/>
      <c r="C73" s="39" t="s">
        <v>72</v>
      </c>
      <c r="D73" s="39"/>
    </row>
    <row r="74" spans="1:4" x14ac:dyDescent="0.2">
      <c r="A74" s="39" t="s">
        <v>36</v>
      </c>
      <c r="B74" s="39" t="s">
        <v>37</v>
      </c>
      <c r="C74" s="39" t="s">
        <v>73</v>
      </c>
      <c r="D74" s="39" t="s">
        <v>39</v>
      </c>
    </row>
    <row r="75" spans="1:4" x14ac:dyDescent="0.2">
      <c r="A75" s="39" t="s">
        <v>36</v>
      </c>
      <c r="B75" s="39" t="s">
        <v>5</v>
      </c>
      <c r="C75" s="39" t="s">
        <v>74</v>
      </c>
      <c r="D75" s="39"/>
    </row>
    <row r="76" spans="1:4" x14ac:dyDescent="0.2">
      <c r="A76" s="39" t="s">
        <v>41</v>
      </c>
      <c r="B76" s="39" t="s">
        <v>44</v>
      </c>
      <c r="C76" s="39" t="s">
        <v>45</v>
      </c>
      <c r="D76" s="39"/>
    </row>
    <row r="77" spans="1:4" x14ac:dyDescent="0.2">
      <c r="A77" s="39" t="s">
        <v>41</v>
      </c>
      <c r="B77" s="39" t="s">
        <v>77</v>
      </c>
      <c r="C77" s="39"/>
      <c r="D77" s="39"/>
    </row>
    <row r="78" spans="1:4" x14ac:dyDescent="0.2">
      <c r="A78" s="39" t="s">
        <v>64</v>
      </c>
      <c r="B78" s="39" t="s">
        <v>42</v>
      </c>
      <c r="C78" s="39" t="s">
        <v>65</v>
      </c>
      <c r="D78" s="39"/>
    </row>
    <row r="79" spans="1:4" x14ac:dyDescent="0.2">
      <c r="A79" s="39" t="s">
        <v>64</v>
      </c>
      <c r="B79" s="39" t="s">
        <v>46</v>
      </c>
      <c r="C79" s="39"/>
      <c r="D79" s="39"/>
    </row>
    <row r="80" spans="1:4" x14ac:dyDescent="0.2">
      <c r="A80" s="39" t="s">
        <v>64</v>
      </c>
      <c r="B80" s="39" t="s">
        <v>9</v>
      </c>
      <c r="C80" s="39"/>
      <c r="D80" s="39"/>
    </row>
  </sheetData>
  <mergeCells count="10">
    <mergeCell ref="A55:A57"/>
    <mergeCell ref="B55:B57"/>
    <mergeCell ref="A71:A73"/>
    <mergeCell ref="B71:B73"/>
    <mergeCell ref="A5:A8"/>
    <mergeCell ref="B5:B8"/>
    <mergeCell ref="A22:A25"/>
    <mergeCell ref="B22:B25"/>
    <mergeCell ref="A39:A41"/>
    <mergeCell ref="B39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 Sitzverteilung</vt:lpstr>
      <vt:lpstr>Benennung Ausschussmitglieder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2019-06-24T09:41:13Z</dcterms:modified>
</cp:coreProperties>
</file>